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035" windowHeight="8955" activeTab="1"/>
  </bookViews>
  <sheets>
    <sheet name="TKB_CHIEU" sheetId="1" r:id="rId1"/>
    <sheet name="TEN-MON(CHIEU)" sheetId="2" r:id="rId2"/>
    <sheet name="KIEMTRA" sheetId="3" r:id="rId3"/>
  </sheets>
  <externalReferences>
    <externalReference r:id="rId6"/>
  </externalReferences>
  <definedNames>
    <definedName name="_xlnm.Print_Area" localSheetId="2">'KIEMTRA'!$B$5:$I$76</definedName>
    <definedName name="_xlnm.Print_Area" localSheetId="1">'TEN-MON(CHIEU)'!$A$4:$W$36</definedName>
    <definedName name="_xlnm.Print_Area" localSheetId="0">'TKB_CHIEU'!$A$1:$AW$36</definedName>
    <definedName name="_xlnm.Print_Titles" localSheetId="2">'KIEMTRA'!$6:$7</definedName>
  </definedNames>
  <calcPr fullCalcOnLoad="1"/>
</workbook>
</file>

<file path=xl/sharedStrings.xml><?xml version="1.0" encoding="utf-8"?>
<sst xmlns="http://schemas.openxmlformats.org/spreadsheetml/2006/main" count="2129" uniqueCount="115">
  <si>
    <t>1</t>
  </si>
  <si>
    <t>Sim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</si>
  <si>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</si>
  <si>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</si>
  <si>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</si>
  <si>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</si>
  <si>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</si>
  <si>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</si>
  <si>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</si>
  <si>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</si>
  <si>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</si>
  <si>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</si>
  <si>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Toán</t>
  </si>
  <si>
    <t>Lý</t>
  </si>
  <si>
    <t>Hoá</t>
  </si>
  <si>
    <t>Sinh</t>
  </si>
  <si>
    <t>Văn</t>
  </si>
  <si>
    <t>Sử</t>
  </si>
  <si>
    <t>Địa</t>
  </si>
  <si>
    <t>Anh</t>
  </si>
  <si>
    <t>CD</t>
  </si>
  <si>
    <t>Tin</t>
  </si>
  <si>
    <t>Công nghệ</t>
  </si>
  <si>
    <t>SỐ TIẾT/TUẦN</t>
  </si>
  <si>
    <t>Tổng cọng</t>
  </si>
  <si>
    <t>ÁP DỤNG TỪ :</t>
  </si>
  <si>
    <t>GV CÓ TIẾT CUỐI BUỔI SÁNG/TIẾT ĐẦU BUỔI CHIỀU</t>
  </si>
  <si>
    <t>GV CÓ TIẾT TRỐNG</t>
  </si>
  <si>
    <t>VĂN</t>
  </si>
  <si>
    <t>TOÁN</t>
  </si>
  <si>
    <t>LÝ</t>
  </si>
  <si>
    <t>Thứ 2</t>
  </si>
  <si>
    <t>Thứ 3</t>
  </si>
  <si>
    <t>Thứ 4</t>
  </si>
  <si>
    <t>Thứ 5</t>
  </si>
  <si>
    <t>Thứ 6</t>
  </si>
  <si>
    <t>Thứ 7</t>
  </si>
  <si>
    <t>Hóa</t>
  </si>
  <si>
    <t>HÓA</t>
  </si>
  <si>
    <t>SINH</t>
  </si>
  <si>
    <t>ANH</t>
  </si>
  <si>
    <t>SỬ</t>
  </si>
  <si>
    <t>Thư 3</t>
  </si>
  <si>
    <t>TIN</t>
  </si>
  <si>
    <t>CÔNG NGHỆ</t>
  </si>
  <si>
    <t>C.Nghệ</t>
  </si>
  <si>
    <t>XUAN</t>
  </si>
  <si>
    <t>B.HA</t>
  </si>
  <si>
    <t>TIẾT</t>
  </si>
  <si>
    <t>THỨ</t>
  </si>
  <si>
    <t>DUNG</t>
  </si>
  <si>
    <t>CHUNG</t>
  </si>
  <si>
    <t>TRUNG</t>
  </si>
  <si>
    <t>TÌNH</t>
  </si>
  <si>
    <t>TĨNH</t>
  </si>
  <si>
    <t>CƯỜNG</t>
  </si>
  <si>
    <t>LAN</t>
  </si>
  <si>
    <t>ĐỨC</t>
  </si>
  <si>
    <t>THU</t>
  </si>
  <si>
    <t>HÀ</t>
  </si>
  <si>
    <t>11C1</t>
  </si>
  <si>
    <t>11C2</t>
  </si>
  <si>
    <t>11C3</t>
  </si>
  <si>
    <t>11C4</t>
  </si>
  <si>
    <t>11C5</t>
  </si>
  <si>
    <t>11C6</t>
  </si>
  <si>
    <t>10C1</t>
  </si>
  <si>
    <t>10C2</t>
  </si>
  <si>
    <t>10C3</t>
  </si>
  <si>
    <t>THỜI KHÓA BIỂU - BUỔI CHIỀU</t>
  </si>
  <si>
    <t>11C7</t>
  </si>
  <si>
    <t>HUYÊN</t>
  </si>
  <si>
    <t>VUI</t>
  </si>
  <si>
    <t>TÂN</t>
  </si>
  <si>
    <t>THỦY</t>
  </si>
  <si>
    <t>DUYÊN</t>
  </si>
  <si>
    <t>PHÚC</t>
  </si>
  <si>
    <t>TRANG</t>
  </si>
  <si>
    <t>THỌ</t>
  </si>
  <si>
    <t>LỆ</t>
  </si>
  <si>
    <t>CN</t>
  </si>
  <si>
    <t>ToÁN</t>
  </si>
  <si>
    <t>XUÂN</t>
  </si>
  <si>
    <t>QUÝ</t>
  </si>
  <si>
    <t>B.HÀ</t>
  </si>
  <si>
    <t>NHỚ</t>
  </si>
  <si>
    <t/>
  </si>
  <si>
    <t>TRÂN</t>
  </si>
  <si>
    <t>THANH</t>
  </si>
  <si>
    <t>HOÀ</t>
  </si>
  <si>
    <t>10/1</t>
  </si>
  <si>
    <t>10/2</t>
  </si>
  <si>
    <t>10/3</t>
  </si>
  <si>
    <t>10/4</t>
  </si>
  <si>
    <t>10/5</t>
  </si>
  <si>
    <t>10/6</t>
  </si>
  <si>
    <t>10/7</t>
  </si>
  <si>
    <t>10/8</t>
  </si>
  <si>
    <t>YẾN</t>
  </si>
  <si>
    <t>HIỀN</t>
  </si>
  <si>
    <t>UYÊN</t>
  </si>
  <si>
    <t>THỜI KHÓA BIỂU BUỔI CHIỀU. ÁP DỤNG TỪ 05/09/2023</t>
  </si>
  <si>
    <t>Áp dụng từ 05/09/2023</t>
  </si>
  <si>
    <t>11/1</t>
  </si>
  <si>
    <t>11/2</t>
  </si>
  <si>
    <t>11/3</t>
  </si>
  <si>
    <t>11/4</t>
  </si>
  <si>
    <t>11/5</t>
  </si>
  <si>
    <t>TRƯƠNG</t>
  </si>
  <si>
    <t>BẢO</t>
  </si>
  <si>
    <t>LY</t>
  </si>
  <si>
    <t>KT-PL</t>
  </si>
  <si>
    <t>GDKT-PL</t>
  </si>
  <si>
    <t>HĐTN</t>
  </si>
  <si>
    <t>SHL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</si>
</sst>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\$#,##0\ ;\(\$#,##0\)"/>
    <numFmt numFmtId="175" formatCode="&quot;\&quot;#,##0;[Red]&quot;\&quot;\-#,##0"/>
    <numFmt numFmtId="176" formatCode="&quot;\&quot;###,0&quot;.&quot;00;[Red]&quot;\&quot;\-###,0&quot;.&quot;00"/>
    <numFmt numFmtId="177" formatCode="&quot;\&quot;#,##0;[Red]&quot;\&quot;&quot;\&quot;\-#,##0"/>
    <numFmt numFmtId="178" formatCode="&quot;\&quot;###,0&quot;.&quot;00;[Red]&quot;\&quot;&quot;\&quot;&quot;\&quot;&quot;\&quot;&quot;\&quot;&quot;\&quot;\-###,0&quot;.&quot;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VND&quot;#,##0_);[Red]\(&quot;VND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"/>
    <numFmt numFmtId="186" formatCode="d/m"/>
    <numFmt numFmtId="187" formatCode="mm/dd"/>
    <numFmt numFmtId="188" formatCode="mm/dd/yy"/>
    <numFmt numFmtId="189" formatCode="dd/mm"/>
    <numFmt numFmtId="190" formatCode="0.000"/>
    <numFmt numFmtId="191" formatCode="&quot;\&quot;#,##0.00;[Red]&quot;\&quot;\-#,##0.00"/>
    <numFmt numFmtId="192" formatCode="&quot;\&quot;#,##0.00;[Red]&quot;\&quot;&quot;\&quot;&quot;\&quot;&quot;\&quot;&quot;\&quot;&quot;\&quot;\-#,##0.00"/>
    <numFmt numFmtId="193" formatCode="mm\-yyyy"/>
    <numFmt numFmtId="194" formatCode="[$-409]dddd\,\ mmmm\ dd\,\ yyyy"/>
    <numFmt numFmtId="195" formatCode="[$-409]h:mm:ss\ AM/PM"/>
    <numFmt numFmtId="196" formatCode="0.000_);[Red]\(0.000\)"/>
    <numFmt numFmtId="197" formatCode="0.0000"/>
    <numFmt numFmtId="198" formatCode="0.0"/>
    <numFmt numFmtId="199" formatCode="m/d;@"/>
    <numFmt numFmtId="200" formatCode="mmm\-yyyy"/>
    <numFmt numFmtId="201" formatCode="00"/>
    <numFmt numFmtId="202" formatCode="000"/>
    <numFmt numFmtId="203" formatCode="#,##0.000"/>
    <numFmt numFmtId="204" formatCode="_(* #,##0.000_);_(* \(#,##0.000\);_(* &quot;-&quot;??_);_(@_)"/>
    <numFmt numFmtId="205" formatCode="_(* #,##0.0000_);_(* \(#,##0.0000\);_(* &quot;-&quot;??_);_(@_)"/>
    <numFmt numFmtId="206" formatCode="_(* #,##0.0_);_(* \(#,##0.0\);_(* &quot;-&quot;??_);_(@_)"/>
    <numFmt numFmtId="207" formatCode="_(* #,##0_);_(* \(#,##0\);_(* &quot;-&quot;??_);_(@_)"/>
    <numFmt numFmtId="208" formatCode="#,##0.00;[Red]#,##0.00"/>
    <numFmt numFmtId="209" formatCode="#,##0.000;[Red]#,##0.000"/>
    <numFmt numFmtId="210" formatCode="#,##0;[Red]#,##0"/>
    <numFmt numFmtId="211" formatCode="dd/mm/yyyy\ "/>
    <numFmt numFmtId="212" formatCode="#,000"/>
    <numFmt numFmtId="213" formatCode="#,#00"/>
    <numFmt numFmtId="214" formatCode="#,##0.0"/>
    <numFmt numFmtId="215" formatCode="#.##0.0"/>
    <numFmt numFmtId="216" formatCode="#.000"/>
    <numFmt numFmtId="217" formatCode="0.00\ [$ âäöng]"/>
    <numFmt numFmtId="218" formatCode="[$VND]\ #.##0.00"/>
    <numFmt numFmtId="219" formatCode="[$VND]\ #.##0.00000"/>
    <numFmt numFmtId="220" formatCode="\ #.##0.00[$ ÂÄÖNG]"/>
    <numFmt numFmtId="221" formatCode="[$€-2]\ #,##0.00_);[Red]\([$€-2]\ #,##0.00\)"/>
  </numFmts>
  <fonts count="73">
    <font>
      <sz val="8"/>
      <name val="MS Sans Serif"/>
      <family val="0"/>
    </font>
    <font>
      <sz val="8"/>
      <name val="Schoolnet Sans Serif"/>
      <family val="0"/>
    </font>
    <font>
      <sz val="11"/>
      <name val="Arial"/>
      <family val="0"/>
    </font>
    <font>
      <b/>
      <sz val="8"/>
      <name val="Schoolnet Sans Serif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MS Sans Serif"/>
      <family val="2"/>
    </font>
    <font>
      <b/>
      <sz val="8"/>
      <color indexed="12"/>
      <name val="MS Sans Serif"/>
      <family val="2"/>
    </font>
    <font>
      <sz val="10"/>
      <name val="VNtimes new roman"/>
      <family val="0"/>
    </font>
    <font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36"/>
      <name val="Arial"/>
      <family val="2"/>
    </font>
    <font>
      <b/>
      <sz val="8"/>
      <color indexed="20"/>
      <name val="MS Sans Serif"/>
      <family val="2"/>
    </font>
    <font>
      <sz val="8"/>
      <name val=".VnArial"/>
      <family val="2"/>
    </font>
    <font>
      <b/>
      <sz val="8"/>
      <color indexed="17"/>
      <name val="MS Sans Serif"/>
      <family val="2"/>
    </font>
    <font>
      <b/>
      <sz val="12"/>
      <color indexed="42"/>
      <name val="MS Sans Serif"/>
      <family val="2"/>
    </font>
    <font>
      <b/>
      <sz val="8"/>
      <color indexed="16"/>
      <name val="MS Sans Serif"/>
      <family val="2"/>
    </font>
    <font>
      <sz val="8"/>
      <color indexed="12"/>
      <name val=".Vn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.5"/>
      <color indexed="9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medium"/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medium"/>
      <right style="thin">
        <color indexed="12"/>
      </right>
      <top style="thin">
        <color indexed="62"/>
      </top>
      <bottom style="medium">
        <color indexed="62"/>
      </bottom>
    </border>
    <border>
      <left style="thin">
        <color indexed="12"/>
      </left>
      <right style="thin">
        <color indexed="12"/>
      </right>
      <top style="thin">
        <color indexed="62"/>
      </top>
      <bottom style="medium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>
        <color indexed="62"/>
      </top>
      <bottom style="medium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2"/>
      </left>
      <right style="medium"/>
      <top style="thin">
        <color indexed="62"/>
      </top>
      <bottom style="medium">
        <color indexed="62"/>
      </bottom>
    </border>
    <border>
      <left style="thin"/>
      <right style="medium"/>
      <top style="thin">
        <color indexed="62"/>
      </top>
      <bottom style="medium">
        <color indexed="62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62"/>
      </bottom>
    </border>
    <border>
      <left style="medium"/>
      <right>
        <color indexed="63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ashed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dashed">
        <color indexed="62"/>
      </bottom>
    </border>
    <border>
      <left style="medium"/>
      <right style="thin">
        <color indexed="62"/>
      </right>
      <top>
        <color indexed="63"/>
      </top>
      <bottom style="dashed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ashed">
        <color indexed="62"/>
      </bottom>
    </border>
    <border>
      <left style="thin">
        <color indexed="62"/>
      </left>
      <right style="medium"/>
      <top>
        <color indexed="63"/>
      </top>
      <bottom style="dashed">
        <color indexed="62"/>
      </bottom>
    </border>
    <border>
      <left style="medium"/>
      <right style="thin">
        <color indexed="12"/>
      </right>
      <top>
        <color indexed="63"/>
      </top>
      <bottom style="dashed">
        <color indexed="62"/>
      </bottom>
    </border>
    <border>
      <left style="thin">
        <color indexed="12"/>
      </left>
      <right style="thin">
        <color indexed="12"/>
      </right>
      <top>
        <color indexed="63"/>
      </top>
      <bottom style="dashed">
        <color indexed="62"/>
      </bottom>
    </border>
    <border>
      <left style="medium"/>
      <right style="thin"/>
      <top>
        <color indexed="63"/>
      </top>
      <bottom style="dashed">
        <color indexed="62"/>
      </bottom>
    </border>
    <border>
      <left style="thin"/>
      <right style="medium"/>
      <top>
        <color indexed="63"/>
      </top>
      <bottom style="dashed">
        <color indexed="62"/>
      </bottom>
    </border>
    <border>
      <left style="thin">
        <color indexed="62"/>
      </left>
      <right style="thin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medium">
        <color indexed="62"/>
      </right>
      <top style="dashed">
        <color indexed="62"/>
      </top>
      <bottom style="dashed">
        <color indexed="62"/>
      </bottom>
    </border>
    <border>
      <left style="medium"/>
      <right style="thin">
        <color indexed="62"/>
      </right>
      <top style="dashed">
        <color indexed="62"/>
      </top>
      <bottom style="dashed">
        <color indexed="62"/>
      </bottom>
    </border>
    <border>
      <left>
        <color indexed="63"/>
      </left>
      <right style="thin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medium"/>
      <top style="dashed">
        <color indexed="62"/>
      </top>
      <bottom style="dashed">
        <color indexed="62"/>
      </bottom>
    </border>
    <border>
      <left style="medium"/>
      <right style="thin">
        <color indexed="12"/>
      </right>
      <top style="dashed">
        <color indexed="62"/>
      </top>
      <bottom style="dashed">
        <color indexed="62"/>
      </bottom>
    </border>
    <border>
      <left style="thin">
        <color indexed="12"/>
      </left>
      <right style="thin">
        <color indexed="12"/>
      </right>
      <top style="dashed">
        <color indexed="62"/>
      </top>
      <bottom style="dashed">
        <color indexed="62"/>
      </bottom>
    </border>
    <border>
      <left style="medium"/>
      <right style="thin"/>
      <top style="dashed">
        <color indexed="62"/>
      </top>
      <bottom style="dashed">
        <color indexed="62"/>
      </bottom>
    </border>
    <border>
      <left style="thin"/>
      <right style="medium"/>
      <top style="dashed">
        <color indexed="62"/>
      </top>
      <bottom style="dashed">
        <color indexed="62"/>
      </bottom>
    </border>
    <border>
      <left style="thin">
        <color indexed="62"/>
      </left>
      <right style="thin">
        <color indexed="62"/>
      </right>
      <top style="dashed">
        <color indexed="62"/>
      </top>
      <bottom style="medium">
        <color indexed="12"/>
      </bottom>
    </border>
    <border>
      <left style="thin">
        <color indexed="62"/>
      </left>
      <right style="medium">
        <color indexed="62"/>
      </right>
      <top style="dashed">
        <color indexed="62"/>
      </top>
      <bottom style="medium">
        <color indexed="12"/>
      </bottom>
    </border>
    <border>
      <left style="medium"/>
      <right style="thin">
        <color indexed="62"/>
      </right>
      <top style="dashed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dashed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dashed">
        <color indexed="62"/>
      </top>
      <bottom style="medium">
        <color indexed="62"/>
      </bottom>
    </border>
    <border>
      <left style="thin">
        <color indexed="62"/>
      </left>
      <right style="medium"/>
      <top style="dashed">
        <color indexed="62"/>
      </top>
      <bottom style="medium">
        <color indexed="62"/>
      </bottom>
    </border>
    <border>
      <left style="medium"/>
      <right style="thin">
        <color indexed="12"/>
      </right>
      <top style="dashed">
        <color indexed="62"/>
      </top>
      <bottom style="medium">
        <color indexed="62"/>
      </bottom>
    </border>
    <border>
      <left style="thin">
        <color indexed="12"/>
      </left>
      <right style="thin">
        <color indexed="12"/>
      </right>
      <top style="dashed">
        <color indexed="62"/>
      </top>
      <bottom style="medium">
        <color indexed="62"/>
      </bottom>
    </border>
    <border>
      <left style="medium"/>
      <right style="thin"/>
      <top style="dashed">
        <color indexed="62"/>
      </top>
      <bottom style="medium">
        <color indexed="62"/>
      </bottom>
    </border>
    <border>
      <left style="thin"/>
      <right style="medium"/>
      <top style="dashed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dashed">
        <color indexed="62"/>
      </top>
      <bottom>
        <color indexed="63"/>
      </bottom>
    </border>
    <border>
      <left style="medium"/>
      <right style="thin">
        <color indexed="62"/>
      </right>
      <top style="dashed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ashed">
        <color indexed="62"/>
      </top>
      <bottom>
        <color indexed="63"/>
      </bottom>
    </border>
    <border>
      <left style="thin">
        <color indexed="62"/>
      </left>
      <right style="medium"/>
      <top style="dashed">
        <color indexed="62"/>
      </top>
      <bottom>
        <color indexed="63"/>
      </bottom>
    </border>
    <border>
      <left style="medium"/>
      <right style="thin">
        <color indexed="12"/>
      </right>
      <top style="dashed">
        <color indexed="62"/>
      </top>
      <bottom>
        <color indexed="63"/>
      </bottom>
    </border>
    <border>
      <left style="thin">
        <color indexed="12"/>
      </left>
      <right style="thin">
        <color indexed="12"/>
      </right>
      <top style="dashed">
        <color indexed="62"/>
      </top>
      <bottom>
        <color indexed="63"/>
      </bottom>
    </border>
    <border>
      <left style="medium"/>
      <right style="thin"/>
      <top style="dashed">
        <color indexed="62"/>
      </top>
      <bottom>
        <color indexed="63"/>
      </bottom>
    </border>
    <border>
      <left style="thin"/>
      <right style="medium"/>
      <top style="dashed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dashed">
        <color indexed="62"/>
      </bottom>
    </border>
    <border>
      <left style="medium"/>
      <right style="thin">
        <color indexed="62"/>
      </right>
      <top style="medium">
        <color indexed="62"/>
      </top>
      <bottom style="dashed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dashed">
        <color indexed="62"/>
      </bottom>
    </border>
    <border>
      <left style="thin">
        <color indexed="62"/>
      </left>
      <right style="medium"/>
      <top style="medium">
        <color indexed="62"/>
      </top>
      <bottom style="dashed">
        <color indexed="62"/>
      </bottom>
    </border>
    <border>
      <left style="medium"/>
      <right style="thin">
        <color indexed="12"/>
      </right>
      <top style="medium">
        <color indexed="62"/>
      </top>
      <bottom style="dashed">
        <color indexed="62"/>
      </bottom>
    </border>
    <border>
      <left style="thin">
        <color indexed="12"/>
      </left>
      <right style="thin">
        <color indexed="12"/>
      </right>
      <top style="medium">
        <color indexed="62"/>
      </top>
      <bottom style="dashed">
        <color indexed="62"/>
      </bottom>
    </border>
    <border>
      <left style="medium"/>
      <right style="thin"/>
      <top style="medium">
        <color indexed="62"/>
      </top>
      <bottom style="dashed">
        <color indexed="62"/>
      </bottom>
    </border>
    <border>
      <left style="thin"/>
      <right style="medium"/>
      <top style="medium">
        <color indexed="62"/>
      </top>
      <bottom style="dashed">
        <color indexed="62"/>
      </bottom>
    </border>
    <border>
      <left style="medium"/>
      <right style="thin">
        <color indexed="62"/>
      </right>
      <top style="dashed">
        <color indexed="62"/>
      </top>
      <bottom style="medium"/>
    </border>
    <border>
      <left>
        <color indexed="63"/>
      </left>
      <right style="thin">
        <color indexed="62"/>
      </right>
      <top style="dashed">
        <color indexed="62"/>
      </top>
      <bottom style="medium"/>
    </border>
    <border>
      <left style="thin">
        <color indexed="62"/>
      </left>
      <right style="thin">
        <color indexed="62"/>
      </right>
      <top style="dashed">
        <color indexed="62"/>
      </top>
      <bottom style="medium"/>
    </border>
    <border>
      <left style="thin">
        <color indexed="62"/>
      </left>
      <right style="medium"/>
      <top style="dashed">
        <color indexed="62"/>
      </top>
      <bottom style="medium"/>
    </border>
    <border>
      <left style="medium"/>
      <right style="thin">
        <color indexed="12"/>
      </right>
      <top style="dashed">
        <color indexed="62"/>
      </top>
      <bottom style="medium"/>
    </border>
    <border>
      <left style="thin">
        <color indexed="12"/>
      </left>
      <right style="thin">
        <color indexed="12"/>
      </right>
      <top style="dashed">
        <color indexed="62"/>
      </top>
      <bottom style="medium"/>
    </border>
    <border>
      <left style="medium"/>
      <right style="thin"/>
      <top style="dashed">
        <color indexed="62"/>
      </top>
      <bottom style="medium"/>
    </border>
    <border>
      <left style="thin"/>
      <right style="medium"/>
      <top style="dashed">
        <color indexed="62"/>
      </top>
      <bottom style="medium"/>
    </border>
    <border>
      <left/>
      <right style="medium"/>
      <top style="dashed">
        <color indexed="62"/>
      </top>
      <bottom style="dashed">
        <color indexed="62"/>
      </bottom>
    </border>
    <border>
      <left>
        <color indexed="63"/>
      </left>
      <right style="thin">
        <color indexed="12"/>
      </right>
      <top style="thin">
        <color indexed="62"/>
      </top>
      <bottom style="medium">
        <color indexed="62"/>
      </bottom>
    </border>
    <border>
      <left>
        <color indexed="63"/>
      </left>
      <right style="thin">
        <color indexed="12"/>
      </right>
      <top>
        <color indexed="63"/>
      </top>
      <bottom style="dashed">
        <color indexed="62"/>
      </bottom>
    </border>
    <border>
      <left>
        <color indexed="63"/>
      </left>
      <right style="thin">
        <color indexed="12"/>
      </right>
      <top style="dashed">
        <color indexed="62"/>
      </top>
      <bottom style="dashed">
        <color indexed="62"/>
      </bottom>
    </border>
    <border>
      <left>
        <color indexed="63"/>
      </left>
      <right style="thin">
        <color indexed="12"/>
      </right>
      <top style="dashed">
        <color indexed="62"/>
      </top>
      <bottom style="medium">
        <color indexed="62"/>
      </bottom>
    </border>
    <border>
      <left>
        <color indexed="63"/>
      </left>
      <right style="thin">
        <color indexed="12"/>
      </right>
      <top style="dashed">
        <color indexed="6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62"/>
      </top>
      <bottom style="dashed">
        <color indexed="62"/>
      </bottom>
    </border>
    <border>
      <left>
        <color indexed="63"/>
      </left>
      <right style="thin">
        <color indexed="12"/>
      </right>
      <top style="dashed">
        <color indexed="62"/>
      </top>
      <bottom style="medium"/>
    </border>
    <border>
      <left style="thin">
        <color indexed="62"/>
      </left>
      <right style="thick">
        <color indexed="62"/>
      </right>
      <top style="medium">
        <color indexed="62"/>
      </top>
      <bottom style="dashed">
        <color indexed="62"/>
      </bottom>
    </border>
    <border>
      <left style="thin">
        <color indexed="62"/>
      </left>
      <right style="thick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thick">
        <color indexed="62"/>
      </right>
      <top style="dashed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dashed">
        <color indexed="62"/>
      </bottom>
    </border>
    <border>
      <left style="thin">
        <color indexed="62"/>
      </left>
      <right style="thick">
        <color indexed="62"/>
      </right>
      <top style="dashed">
        <color indexed="62"/>
      </top>
      <bottom>
        <color indexed="63"/>
      </bottom>
    </border>
    <border>
      <left style="thin">
        <color indexed="62"/>
      </left>
      <right style="thick">
        <color indexed="62"/>
      </right>
      <top style="dashed">
        <color indexed="62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9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12" fillId="0" borderId="0" applyNumberFormat="0" applyFont="0" applyFill="0" applyAlignment="0">
      <protection/>
    </xf>
    <xf numFmtId="0" fontId="69" fillId="31" borderId="0" applyNumberFormat="0" applyBorder="0" applyAlignment="0" applyProtection="0"/>
    <xf numFmtId="181" fontId="11" fillId="0" borderId="0">
      <alignment/>
      <protection/>
    </xf>
    <xf numFmtId="0" fontId="0" fillId="0" borderId="0" applyAlignment="0">
      <protection locked="0"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9" applyNumberFormat="0" applyFont="0" applyFill="0" applyAlignment="0" applyProtection="0"/>
    <xf numFmtId="0" fontId="72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 vertical="center"/>
      <protection/>
    </xf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6" fontId="18" fillId="0" borderId="0" applyFont="0" applyFill="0" applyBorder="0" applyAlignment="0" applyProtection="0"/>
    <xf numFmtId="180" fontId="16" fillId="0" borderId="0" applyFont="0" applyFill="0" applyBorder="0" applyAlignment="0" applyProtection="0"/>
  </cellStyleXfs>
  <cellXfs count="26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0" fillId="0" borderId="0" xfId="0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49" fontId="7" fillId="0" borderId="20" xfId="0" applyNumberFormat="1" applyFont="1" applyBorder="1" applyAlignment="1">
      <alignment horizontal="center" vertical="center" textRotation="90"/>
    </xf>
    <xf numFmtId="0" fontId="32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4" fontId="30" fillId="0" borderId="0" xfId="0" applyNumberFormat="1" applyFont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6" borderId="22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1" fillId="36" borderId="23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1" fillId="36" borderId="24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1" fillId="36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1" fillId="36" borderId="26" xfId="0" applyFont="1" applyFill="1" applyBorder="1" applyAlignment="1">
      <alignment horizontal="center" vertical="center"/>
    </xf>
    <xf numFmtId="0" fontId="33" fillId="37" borderId="2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textRotation="90"/>
    </xf>
    <xf numFmtId="49" fontId="7" fillId="0" borderId="0" xfId="0" applyNumberFormat="1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38" borderId="0" xfId="0" applyFont="1" applyFill="1" applyAlignment="1">
      <alignment vertical="top"/>
    </xf>
    <xf numFmtId="0" fontId="36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9" fillId="0" borderId="0" xfId="0" applyFont="1" applyAlignment="1">
      <alignment vertical="center" textRotation="90"/>
    </xf>
    <xf numFmtId="0" fontId="29" fillId="0" borderId="28" xfId="0" applyFont="1" applyBorder="1" applyAlignment="1">
      <alignment vertical="center" textRotation="90"/>
    </xf>
    <xf numFmtId="0" fontId="29" fillId="0" borderId="0" xfId="0" applyFont="1" applyBorder="1" applyAlignment="1">
      <alignment vertical="center" textRotation="90"/>
    </xf>
    <xf numFmtId="0" fontId="29" fillId="0" borderId="29" xfId="0" applyFont="1" applyBorder="1" applyAlignment="1">
      <alignment vertical="center" textRotation="90"/>
    </xf>
    <xf numFmtId="0" fontId="29" fillId="0" borderId="30" xfId="0" applyFont="1" applyBorder="1" applyAlignment="1">
      <alignment vertical="center" textRotation="90"/>
    </xf>
    <xf numFmtId="49" fontId="33" fillId="0" borderId="20" xfId="0" applyNumberFormat="1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28" fillId="35" borderId="31" xfId="0" applyFont="1" applyFill="1" applyBorder="1" applyAlignment="1">
      <alignment vertical="center" textRotation="90"/>
    </xf>
    <xf numFmtId="0" fontId="28" fillId="35" borderId="32" xfId="0" applyFont="1" applyFill="1" applyBorder="1" applyAlignment="1">
      <alignment vertical="center" textRotation="90"/>
    </xf>
    <xf numFmtId="0" fontId="28" fillId="35" borderId="33" xfId="0" applyFont="1" applyFill="1" applyBorder="1" applyAlignment="1">
      <alignment vertical="center" textRotation="90"/>
    </xf>
    <xf numFmtId="0" fontId="28" fillId="35" borderId="34" xfId="0" applyFont="1" applyFill="1" applyBorder="1" applyAlignment="1">
      <alignment vertical="center" textRotation="90"/>
    </xf>
    <xf numFmtId="0" fontId="28" fillId="35" borderId="35" xfId="0" applyFont="1" applyFill="1" applyBorder="1" applyAlignment="1">
      <alignment vertical="center" textRotation="90"/>
    </xf>
    <xf numFmtId="0" fontId="34" fillId="39" borderId="36" xfId="0" applyFont="1" applyFill="1" applyBorder="1" applyAlignment="1">
      <alignment vertical="center" textRotation="90"/>
    </xf>
    <xf numFmtId="0" fontId="34" fillId="39" borderId="20" xfId="0" applyFont="1" applyFill="1" applyBorder="1" applyAlignment="1">
      <alignment vertical="center" textRotation="90"/>
    </xf>
    <xf numFmtId="49" fontId="7" fillId="0" borderId="20" xfId="0" applyNumberFormat="1" applyFont="1" applyBorder="1" applyAlignment="1">
      <alignment vertical="center" textRotation="90"/>
    </xf>
    <xf numFmtId="0" fontId="33" fillId="0" borderId="0" xfId="0" applyFont="1" applyAlignment="1">
      <alignment vertical="center" textRotation="90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top"/>
    </xf>
    <xf numFmtId="0" fontId="31" fillId="36" borderId="26" xfId="0" applyFont="1" applyFill="1" applyBorder="1" applyAlignment="1">
      <alignment vertical="center"/>
    </xf>
    <xf numFmtId="49" fontId="29" fillId="0" borderId="37" xfId="0" applyNumberFormat="1" applyFont="1" applyBorder="1" applyAlignment="1">
      <alignment vertical="center" wrapText="1"/>
    </xf>
    <xf numFmtId="49" fontId="29" fillId="0" borderId="26" xfId="0" applyNumberFormat="1" applyFont="1" applyBorder="1" applyAlignment="1">
      <alignment vertical="center" wrapText="1"/>
    </xf>
    <xf numFmtId="0" fontId="29" fillId="0" borderId="38" xfId="0" applyFont="1" applyBorder="1" applyAlignment="1">
      <alignment vertical="top"/>
    </xf>
    <xf numFmtId="0" fontId="31" fillId="36" borderId="22" xfId="0" applyFont="1" applyFill="1" applyBorder="1" applyAlignment="1">
      <alignment vertical="center"/>
    </xf>
    <xf numFmtId="49" fontId="29" fillId="0" borderId="19" xfId="0" applyNumberFormat="1" applyFont="1" applyBorder="1" applyAlignment="1">
      <alignment vertical="center" wrapText="1"/>
    </xf>
    <xf numFmtId="49" fontId="29" fillId="0" borderId="22" xfId="0" applyNumberFormat="1" applyFont="1" applyBorder="1" applyAlignment="1">
      <alignment vertical="center" wrapText="1"/>
    </xf>
    <xf numFmtId="0" fontId="31" fillId="36" borderId="23" xfId="0" applyFont="1" applyFill="1" applyBorder="1" applyAlignment="1">
      <alignment vertical="center"/>
    </xf>
    <xf numFmtId="49" fontId="29" fillId="0" borderId="39" xfId="0" applyNumberFormat="1" applyFont="1" applyBorder="1" applyAlignment="1">
      <alignment vertical="center" wrapText="1"/>
    </xf>
    <xf numFmtId="49" fontId="29" fillId="0" borderId="23" xfId="0" applyNumberFormat="1" applyFont="1" applyBorder="1" applyAlignment="1">
      <alignment vertical="center" wrapText="1"/>
    </xf>
    <xf numFmtId="0" fontId="31" fillId="36" borderId="24" xfId="0" applyFont="1" applyFill="1" applyBorder="1" applyAlignment="1">
      <alignment vertical="center"/>
    </xf>
    <xf numFmtId="49" fontId="29" fillId="0" borderId="18" xfId="0" applyNumberFormat="1" applyFont="1" applyBorder="1" applyAlignment="1">
      <alignment vertical="center" wrapText="1"/>
    </xf>
    <xf numFmtId="49" fontId="29" fillId="0" borderId="24" xfId="0" applyNumberFormat="1" applyFont="1" applyBorder="1" applyAlignment="1">
      <alignment vertical="center" wrapText="1"/>
    </xf>
    <xf numFmtId="0" fontId="31" fillId="36" borderId="20" xfId="0" applyFont="1" applyFill="1" applyBorder="1" applyAlignment="1">
      <alignment vertical="center"/>
    </xf>
    <xf numFmtId="49" fontId="29" fillId="0" borderId="36" xfId="0" applyNumberFormat="1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33" borderId="40" xfId="0" applyFont="1" applyFill="1" applyBorder="1" applyAlignment="1">
      <alignment vertical="center"/>
    </xf>
    <xf numFmtId="0" fontId="28" fillId="33" borderId="41" xfId="0" applyFont="1" applyFill="1" applyBorder="1" applyAlignment="1">
      <alignment vertical="center"/>
    </xf>
    <xf numFmtId="0" fontId="28" fillId="33" borderId="42" xfId="0" applyFont="1" applyFill="1" applyBorder="1" applyAlignment="1">
      <alignment vertical="center"/>
    </xf>
    <xf numFmtId="0" fontId="4" fillId="38" borderId="0" xfId="0" applyFont="1" applyFill="1" applyBorder="1" applyAlignment="1" applyProtection="1">
      <alignment vertical="center" wrapText="1"/>
      <protection locked="0"/>
    </xf>
    <xf numFmtId="0" fontId="37" fillId="0" borderId="23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4" fontId="38" fillId="0" borderId="0" xfId="0" applyNumberFormat="1" applyFont="1" applyAlignment="1" quotePrefix="1">
      <alignment vertical="center"/>
    </xf>
    <xf numFmtId="14" fontId="38" fillId="0" borderId="0" xfId="0" applyNumberFormat="1" applyFont="1" applyAlignment="1">
      <alignment vertical="center"/>
    </xf>
    <xf numFmtId="0" fontId="31" fillId="36" borderId="22" xfId="0" applyFont="1" applyFill="1" applyBorder="1" applyAlignment="1">
      <alignment horizontal="left" vertical="center"/>
    </xf>
    <xf numFmtId="0" fontId="28" fillId="35" borderId="43" xfId="0" applyFont="1" applyFill="1" applyBorder="1" applyAlignment="1">
      <alignment vertical="center" textRotation="90"/>
    </xf>
    <xf numFmtId="0" fontId="29" fillId="0" borderId="44" xfId="0" applyFont="1" applyBorder="1" applyAlignment="1">
      <alignment vertical="center" textRotation="90"/>
    </xf>
    <xf numFmtId="0" fontId="28" fillId="35" borderId="45" xfId="0" applyFont="1" applyFill="1" applyBorder="1" applyAlignment="1">
      <alignment vertical="center" textRotation="90"/>
    </xf>
    <xf numFmtId="0" fontId="28" fillId="35" borderId="46" xfId="0" applyFont="1" applyFill="1" applyBorder="1" applyAlignment="1">
      <alignment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48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vertical="top" textRotation="90"/>
    </xf>
    <xf numFmtId="0" fontId="29" fillId="0" borderId="49" xfId="0" applyNumberFormat="1" applyFont="1" applyBorder="1" applyAlignment="1">
      <alignment vertical="top" textRotation="90"/>
    </xf>
    <xf numFmtId="0" fontId="29" fillId="0" borderId="49" xfId="0" applyFont="1" applyBorder="1" applyAlignment="1">
      <alignment vertical="top" textRotation="90"/>
    </xf>
    <xf numFmtId="0" fontId="29" fillId="0" borderId="50" xfId="0" applyFont="1" applyBorder="1" applyAlignment="1">
      <alignment vertical="center" textRotation="90"/>
    </xf>
    <xf numFmtId="0" fontId="40" fillId="38" borderId="51" xfId="65" applyFont="1" applyFill="1" applyBorder="1" applyAlignment="1" applyProtection="1">
      <alignment vertical="center"/>
      <protection locked="0"/>
    </xf>
    <xf numFmtId="0" fontId="40" fillId="38" borderId="52" xfId="65" applyFont="1" applyFill="1" applyBorder="1" applyAlignment="1" applyProtection="1">
      <alignment vertical="center"/>
      <protection locked="0"/>
    </xf>
    <xf numFmtId="0" fontId="40" fillId="38" borderId="53" xfId="65" applyFont="1" applyFill="1" applyBorder="1" applyAlignment="1" applyProtection="1">
      <alignment vertical="center"/>
      <protection locked="0"/>
    </xf>
    <xf numFmtId="0" fontId="40" fillId="38" borderId="54" xfId="65" applyFont="1" applyFill="1" applyBorder="1" applyAlignment="1" applyProtection="1">
      <alignment vertical="center"/>
      <protection locked="0"/>
    </xf>
    <xf numFmtId="0" fontId="40" fillId="38" borderId="55" xfId="65" applyFont="1" applyFill="1" applyBorder="1" applyAlignment="1">
      <alignment vertical="center"/>
      <protection locked="0"/>
    </xf>
    <xf numFmtId="0" fontId="40" fillId="38" borderId="53" xfId="65" applyFont="1" applyFill="1" applyBorder="1" applyAlignment="1">
      <alignment vertical="center"/>
      <protection locked="0"/>
    </xf>
    <xf numFmtId="0" fontId="40" fillId="38" borderId="54" xfId="65" applyFont="1" applyFill="1" applyBorder="1" applyAlignment="1">
      <alignment vertical="center"/>
      <protection locked="0"/>
    </xf>
    <xf numFmtId="0" fontId="40" fillId="38" borderId="56" xfId="65" applyFont="1" applyFill="1" applyBorder="1" applyAlignment="1">
      <alignment vertical="center"/>
      <protection locked="0"/>
    </xf>
    <xf numFmtId="0" fontId="40" fillId="38" borderId="57" xfId="65" applyFont="1" applyFill="1" applyBorder="1" applyAlignment="1">
      <alignment vertical="center"/>
      <protection locked="0"/>
    </xf>
    <xf numFmtId="0" fontId="40" fillId="38" borderId="58" xfId="65" applyFont="1" applyFill="1" applyBorder="1" applyAlignment="1">
      <alignment vertical="center"/>
      <protection locked="0"/>
    </xf>
    <xf numFmtId="0" fontId="40" fillId="38" borderId="59" xfId="65" applyFont="1" applyFill="1" applyBorder="1" applyAlignment="1">
      <alignment vertical="center"/>
      <protection locked="0"/>
    </xf>
    <xf numFmtId="0" fontId="40" fillId="38" borderId="60" xfId="65" applyFont="1" applyFill="1" applyBorder="1" applyAlignment="1" applyProtection="1">
      <alignment vertical="center"/>
      <protection locked="0"/>
    </xf>
    <xf numFmtId="0" fontId="40" fillId="38" borderId="61" xfId="65" applyFont="1" applyFill="1" applyBorder="1" applyAlignment="1" applyProtection="1">
      <alignment vertical="center"/>
      <protection locked="0"/>
    </xf>
    <xf numFmtId="0" fontId="40" fillId="38" borderId="62" xfId="65" applyFont="1" applyFill="1" applyBorder="1" applyAlignment="1" applyProtection="1">
      <alignment vertical="center"/>
      <protection locked="0"/>
    </xf>
    <xf numFmtId="0" fontId="40" fillId="38" borderId="63" xfId="65" applyFont="1" applyFill="1" applyBorder="1" applyAlignment="1" applyProtection="1">
      <alignment vertical="center"/>
      <protection locked="0"/>
    </xf>
    <xf numFmtId="0" fontId="40" fillId="38" borderId="64" xfId="65" applyFont="1" applyFill="1" applyBorder="1" applyAlignment="1">
      <alignment vertical="center"/>
      <protection locked="0"/>
    </xf>
    <xf numFmtId="0" fontId="40" fillId="38" borderId="62" xfId="65" applyFont="1" applyFill="1" applyBorder="1" applyAlignment="1">
      <alignment vertical="center"/>
      <protection locked="0"/>
    </xf>
    <xf numFmtId="0" fontId="40" fillId="38" borderId="63" xfId="65" applyFont="1" applyFill="1" applyBorder="1" applyAlignment="1">
      <alignment vertical="center"/>
      <protection locked="0"/>
    </xf>
    <xf numFmtId="0" fontId="40" fillId="38" borderId="65" xfId="65" applyFont="1" applyFill="1" applyBorder="1" applyAlignment="1">
      <alignment vertical="center"/>
      <protection locked="0"/>
    </xf>
    <xf numFmtId="0" fontId="40" fillId="38" borderId="66" xfId="65" applyFont="1" applyFill="1" applyBorder="1" applyAlignment="1">
      <alignment vertical="center"/>
      <protection locked="0"/>
    </xf>
    <xf numFmtId="0" fontId="40" fillId="38" borderId="67" xfId="65" applyFont="1" applyFill="1" applyBorder="1" applyAlignment="1">
      <alignment vertical="center"/>
      <protection locked="0"/>
    </xf>
    <xf numFmtId="0" fontId="40" fillId="38" borderId="68" xfId="65" applyFont="1" applyFill="1" applyBorder="1" applyAlignment="1">
      <alignment vertical="center"/>
      <protection locked="0"/>
    </xf>
    <xf numFmtId="0" fontId="40" fillId="38" borderId="69" xfId="65" applyFont="1" applyFill="1" applyBorder="1" applyAlignment="1" applyProtection="1">
      <alignment vertical="center" wrapText="1"/>
      <protection locked="0"/>
    </xf>
    <xf numFmtId="0" fontId="40" fillId="38" borderId="69" xfId="65" applyFont="1" applyFill="1" applyBorder="1" applyAlignment="1" applyProtection="1">
      <alignment vertical="center"/>
      <protection locked="0"/>
    </xf>
    <xf numFmtId="0" fontId="40" fillId="38" borderId="70" xfId="65" applyFont="1" applyFill="1" applyBorder="1" applyAlignment="1" applyProtection="1">
      <alignment vertical="center"/>
      <protection locked="0"/>
    </xf>
    <xf numFmtId="0" fontId="40" fillId="38" borderId="71" xfId="65" applyFont="1" applyFill="1" applyBorder="1" applyAlignment="1" applyProtection="1">
      <alignment vertical="center"/>
      <protection locked="0"/>
    </xf>
    <xf numFmtId="0" fontId="40" fillId="38" borderId="72" xfId="65" applyFont="1" applyFill="1" applyBorder="1" applyAlignment="1" applyProtection="1">
      <alignment vertical="center"/>
      <protection locked="0"/>
    </xf>
    <xf numFmtId="0" fontId="40" fillId="38" borderId="73" xfId="65" applyFont="1" applyFill="1" applyBorder="1" applyAlignment="1" applyProtection="1">
      <alignment vertical="center"/>
      <protection locked="0"/>
    </xf>
    <xf numFmtId="0" fontId="40" fillId="38" borderId="74" xfId="65" applyFont="1" applyFill="1" applyBorder="1" applyAlignment="1">
      <alignment vertical="center"/>
      <protection locked="0"/>
    </xf>
    <xf numFmtId="0" fontId="40" fillId="38" borderId="71" xfId="65" applyFont="1" applyFill="1" applyBorder="1" applyAlignment="1">
      <alignment vertical="center"/>
      <protection locked="0"/>
    </xf>
    <xf numFmtId="0" fontId="40" fillId="38" borderId="72" xfId="65" applyFont="1" applyFill="1" applyBorder="1" applyAlignment="1">
      <alignment vertical="center"/>
      <protection locked="0"/>
    </xf>
    <xf numFmtId="0" fontId="40" fillId="38" borderId="75" xfId="65" applyFont="1" applyFill="1" applyBorder="1" applyAlignment="1">
      <alignment vertical="center"/>
      <protection locked="0"/>
    </xf>
    <xf numFmtId="0" fontId="40" fillId="38" borderId="76" xfId="65" applyFont="1" applyFill="1" applyBorder="1" applyAlignment="1">
      <alignment vertical="center"/>
      <protection locked="0"/>
    </xf>
    <xf numFmtId="0" fontId="40" fillId="38" borderId="77" xfId="65" applyFont="1" applyFill="1" applyBorder="1" applyAlignment="1">
      <alignment vertical="center"/>
      <protection locked="0"/>
    </xf>
    <xf numFmtId="0" fontId="40" fillId="38" borderId="78" xfId="65" applyFont="1" applyFill="1" applyBorder="1" applyAlignment="1">
      <alignment vertical="center"/>
      <protection locked="0"/>
    </xf>
    <xf numFmtId="0" fontId="41" fillId="38" borderId="51" xfId="65" applyFont="1" applyFill="1" applyBorder="1" applyAlignment="1" applyProtection="1">
      <alignment vertical="center"/>
      <protection locked="0"/>
    </xf>
    <xf numFmtId="0" fontId="42" fillId="38" borderId="68" xfId="65" applyFont="1" applyFill="1" applyBorder="1" applyAlignment="1">
      <alignment vertical="center"/>
      <protection locked="0"/>
    </xf>
    <xf numFmtId="0" fontId="40" fillId="38" borderId="79" xfId="65" applyFont="1" applyFill="1" applyBorder="1" applyAlignment="1" applyProtection="1">
      <alignment vertical="center"/>
      <protection locked="0"/>
    </xf>
    <xf numFmtId="0" fontId="40" fillId="38" borderId="80" xfId="65" applyFont="1" applyFill="1" applyBorder="1" applyAlignment="1" applyProtection="1">
      <alignment vertical="center"/>
      <protection locked="0"/>
    </xf>
    <xf numFmtId="0" fontId="40" fillId="38" borderId="81" xfId="65" applyFont="1" applyFill="1" applyBorder="1" applyAlignment="1" applyProtection="1">
      <alignment vertical="center"/>
      <protection locked="0"/>
    </xf>
    <xf numFmtId="0" fontId="40" fillId="38" borderId="82" xfId="65" applyFont="1" applyFill="1" applyBorder="1" applyAlignment="1">
      <alignment vertical="center"/>
      <protection locked="0"/>
    </xf>
    <xf numFmtId="0" fontId="40" fillId="38" borderId="80" xfId="65" applyFont="1" applyFill="1" applyBorder="1" applyAlignment="1">
      <alignment vertical="center"/>
      <protection locked="0"/>
    </xf>
    <xf numFmtId="0" fontId="40" fillId="38" borderId="81" xfId="65" applyFont="1" applyFill="1" applyBorder="1" applyAlignment="1">
      <alignment vertical="center"/>
      <protection locked="0"/>
    </xf>
    <xf numFmtId="0" fontId="40" fillId="38" borderId="83" xfId="65" applyFont="1" applyFill="1" applyBorder="1" applyAlignment="1">
      <alignment vertical="center"/>
      <protection locked="0"/>
    </xf>
    <xf numFmtId="0" fontId="40" fillId="38" borderId="84" xfId="65" applyFont="1" applyFill="1" applyBorder="1" applyAlignment="1">
      <alignment vertical="center"/>
      <protection locked="0"/>
    </xf>
    <xf numFmtId="0" fontId="40" fillId="38" borderId="85" xfId="65" applyFont="1" applyFill="1" applyBorder="1" applyAlignment="1">
      <alignment vertical="center"/>
      <protection locked="0"/>
    </xf>
    <xf numFmtId="0" fontId="40" fillId="38" borderId="86" xfId="65" applyFont="1" applyFill="1" applyBorder="1" applyAlignment="1">
      <alignment vertical="center"/>
      <protection locked="0"/>
    </xf>
    <xf numFmtId="0" fontId="40" fillId="38" borderId="87" xfId="65" applyFont="1" applyFill="1" applyBorder="1" applyAlignment="1" applyProtection="1">
      <alignment vertical="center"/>
      <protection locked="0"/>
    </xf>
    <xf numFmtId="0" fontId="40" fillId="38" borderId="88" xfId="65" applyFont="1" applyFill="1" applyBorder="1" applyAlignment="1" applyProtection="1">
      <alignment vertical="center"/>
      <protection locked="0"/>
    </xf>
    <xf numFmtId="0" fontId="40" fillId="38" borderId="89" xfId="65" applyFont="1" applyFill="1" applyBorder="1" applyAlignment="1" applyProtection="1">
      <alignment vertical="center"/>
      <protection locked="0"/>
    </xf>
    <xf numFmtId="0" fontId="40" fillId="38" borderId="90" xfId="65" applyFont="1" applyFill="1" applyBorder="1" applyAlignment="1">
      <alignment vertical="center"/>
      <protection locked="0"/>
    </xf>
    <xf numFmtId="0" fontId="40" fillId="38" borderId="88" xfId="65" applyFont="1" applyFill="1" applyBorder="1" applyAlignment="1">
      <alignment vertical="center"/>
      <protection locked="0"/>
    </xf>
    <xf numFmtId="0" fontId="40" fillId="38" borderId="89" xfId="65" applyFont="1" applyFill="1" applyBorder="1" applyAlignment="1">
      <alignment vertical="center"/>
      <protection locked="0"/>
    </xf>
    <xf numFmtId="0" fontId="42" fillId="38" borderId="91" xfId="65" applyFont="1" applyFill="1" applyBorder="1" applyAlignment="1">
      <alignment vertical="center"/>
      <protection locked="0"/>
    </xf>
    <xf numFmtId="0" fontId="40" fillId="38" borderId="92" xfId="65" applyFont="1" applyFill="1" applyBorder="1" applyAlignment="1">
      <alignment vertical="center"/>
      <protection locked="0"/>
    </xf>
    <xf numFmtId="0" fontId="40" fillId="38" borderId="93" xfId="65" applyFont="1" applyFill="1" applyBorder="1" applyAlignment="1">
      <alignment vertical="center"/>
      <protection locked="0"/>
    </xf>
    <xf numFmtId="0" fontId="40" fillId="38" borderId="94" xfId="65" applyFont="1" applyFill="1" applyBorder="1" applyAlignment="1">
      <alignment vertical="center"/>
      <protection locked="0"/>
    </xf>
    <xf numFmtId="0" fontId="40" fillId="38" borderId="62" xfId="65" applyFont="1" applyFill="1" applyBorder="1" applyAlignment="1" applyProtection="1">
      <alignment vertical="center" wrapText="1"/>
      <protection locked="0"/>
    </xf>
    <xf numFmtId="0" fontId="40" fillId="38" borderId="63" xfId="65" applyFont="1" applyFill="1" applyBorder="1" applyAlignment="1" applyProtection="1">
      <alignment vertical="center" wrapText="1"/>
      <protection locked="0"/>
    </xf>
    <xf numFmtId="0" fontId="40" fillId="38" borderId="60" xfId="65" applyFont="1" applyFill="1" applyBorder="1" applyAlignment="1" applyProtection="1">
      <alignment vertical="center" wrapText="1"/>
      <protection locked="0"/>
    </xf>
    <xf numFmtId="0" fontId="40" fillId="38" borderId="71" xfId="65" applyFont="1" applyFill="1" applyBorder="1" applyAlignment="1" applyProtection="1">
      <alignment vertical="center" wrapText="1"/>
      <protection locked="0"/>
    </xf>
    <xf numFmtId="0" fontId="40" fillId="38" borderId="72" xfId="65" applyFont="1" applyFill="1" applyBorder="1" applyAlignment="1" applyProtection="1">
      <alignment vertical="center" wrapText="1"/>
      <protection locked="0"/>
    </xf>
    <xf numFmtId="0" fontId="40" fillId="38" borderId="73" xfId="65" applyFont="1" applyFill="1" applyBorder="1" applyAlignment="1" applyProtection="1">
      <alignment vertical="center" wrapText="1"/>
      <protection locked="0"/>
    </xf>
    <xf numFmtId="0" fontId="42" fillId="38" borderId="54" xfId="65" applyFont="1" applyFill="1" applyBorder="1" applyAlignment="1">
      <alignment vertical="center"/>
      <protection locked="0"/>
    </xf>
    <xf numFmtId="0" fontId="40" fillId="38" borderId="53" xfId="65" applyFont="1" applyFill="1" applyBorder="1" applyAlignment="1" applyProtection="1">
      <alignment vertical="center" wrapText="1"/>
      <protection locked="0"/>
    </xf>
    <xf numFmtId="0" fontId="40" fillId="38" borderId="54" xfId="65" applyFont="1" applyFill="1" applyBorder="1" applyAlignment="1" applyProtection="1">
      <alignment vertical="center" wrapText="1"/>
      <protection locked="0"/>
    </xf>
    <xf numFmtId="0" fontId="40" fillId="38" borderId="51" xfId="65" applyFont="1" applyFill="1" applyBorder="1" applyAlignment="1" applyProtection="1">
      <alignment vertical="center" wrapText="1"/>
      <protection locked="0"/>
    </xf>
    <xf numFmtId="0" fontId="42" fillId="38" borderId="57" xfId="65" applyFont="1" applyFill="1" applyBorder="1" applyAlignment="1">
      <alignment vertical="center"/>
      <protection locked="0"/>
    </xf>
    <xf numFmtId="0" fontId="41" fillId="38" borderId="60" xfId="65" applyFont="1" applyFill="1" applyBorder="1" applyAlignment="1" applyProtection="1">
      <alignment vertical="center" wrapText="1"/>
      <protection locked="0"/>
    </xf>
    <xf numFmtId="0" fontId="41" fillId="38" borderId="60" xfId="65" applyFont="1" applyFill="1" applyBorder="1" applyAlignment="1" applyProtection="1">
      <alignment vertical="center"/>
      <protection locked="0"/>
    </xf>
    <xf numFmtId="0" fontId="41" fillId="38" borderId="62" xfId="65" applyFont="1" applyFill="1" applyBorder="1" applyAlignment="1" applyProtection="1">
      <alignment vertical="center"/>
      <protection locked="0"/>
    </xf>
    <xf numFmtId="0" fontId="41" fillId="38" borderId="63" xfId="65" applyFont="1" applyFill="1" applyBorder="1" applyAlignment="1" applyProtection="1">
      <alignment vertical="center"/>
      <protection locked="0"/>
    </xf>
    <xf numFmtId="0" fontId="41" fillId="38" borderId="79" xfId="65" applyFont="1" applyFill="1" applyBorder="1" applyAlignment="1" applyProtection="1">
      <alignment vertical="center"/>
      <protection locked="0"/>
    </xf>
    <xf numFmtId="0" fontId="41" fillId="38" borderId="80" xfId="65" applyFont="1" applyFill="1" applyBorder="1" applyAlignment="1" applyProtection="1">
      <alignment vertical="center"/>
      <protection locked="0"/>
    </xf>
    <xf numFmtId="0" fontId="41" fillId="38" borderId="81" xfId="65" applyFont="1" applyFill="1" applyBorder="1" applyAlignment="1" applyProtection="1">
      <alignment vertical="center"/>
      <protection locked="0"/>
    </xf>
    <xf numFmtId="0" fontId="41" fillId="38" borderId="82" xfId="65" applyFont="1" applyFill="1" applyBorder="1" applyAlignment="1">
      <alignment vertical="center"/>
      <protection locked="0"/>
    </xf>
    <xf numFmtId="0" fontId="41" fillId="38" borderId="80" xfId="65" applyFont="1" applyFill="1" applyBorder="1" applyAlignment="1" applyProtection="1">
      <alignment vertical="center" wrapText="1"/>
      <protection locked="0"/>
    </xf>
    <xf numFmtId="0" fontId="41" fillId="38" borderId="81" xfId="65" applyFont="1" applyFill="1" applyBorder="1" applyAlignment="1" applyProtection="1">
      <alignment vertical="center" wrapText="1"/>
      <protection locked="0"/>
    </xf>
    <xf numFmtId="0" fontId="41" fillId="38" borderId="79" xfId="65" applyFont="1" applyFill="1" applyBorder="1" applyAlignment="1" applyProtection="1">
      <alignment vertical="center" wrapText="1"/>
      <protection locked="0"/>
    </xf>
    <xf numFmtId="0" fontId="40" fillId="38" borderId="88" xfId="65" applyFont="1" applyFill="1" applyBorder="1" applyAlignment="1" applyProtection="1">
      <alignment vertical="center" wrapText="1"/>
      <protection locked="0"/>
    </xf>
    <xf numFmtId="0" fontId="40" fillId="38" borderId="89" xfId="65" applyFont="1" applyFill="1" applyBorder="1" applyAlignment="1" applyProtection="1">
      <alignment vertical="center" wrapText="1"/>
      <protection locked="0"/>
    </xf>
    <xf numFmtId="0" fontId="40" fillId="38" borderId="87" xfId="65" applyFont="1" applyFill="1" applyBorder="1" applyAlignment="1" applyProtection="1">
      <alignment vertical="center" wrapText="1"/>
      <protection locked="0"/>
    </xf>
    <xf numFmtId="0" fontId="40" fillId="38" borderId="91" xfId="65" applyFont="1" applyFill="1" applyBorder="1" applyAlignment="1">
      <alignment vertical="center"/>
      <protection locked="0"/>
    </xf>
    <xf numFmtId="0" fontId="42" fillId="38" borderId="59" xfId="65" applyFont="1" applyFill="1" applyBorder="1" applyAlignment="1">
      <alignment vertical="center"/>
      <protection locked="0"/>
    </xf>
    <xf numFmtId="0" fontId="40" fillId="38" borderId="95" xfId="65" applyFont="1" applyFill="1" applyBorder="1" applyAlignment="1" applyProtection="1">
      <alignment vertical="center"/>
      <protection locked="0"/>
    </xf>
    <xf numFmtId="0" fontId="40" fillId="38" borderId="96" xfId="65" applyFont="1" applyFill="1" applyBorder="1" applyAlignment="1" applyProtection="1">
      <alignment vertical="center"/>
      <protection locked="0"/>
    </xf>
    <xf numFmtId="0" fontId="40" fillId="38" borderId="97" xfId="65" applyFont="1" applyFill="1" applyBorder="1" applyAlignment="1" applyProtection="1">
      <alignment vertical="center"/>
      <protection locked="0"/>
    </xf>
    <xf numFmtId="0" fontId="40" fillId="38" borderId="98" xfId="65" applyFont="1" applyFill="1" applyBorder="1" applyAlignment="1">
      <alignment vertical="center"/>
      <protection locked="0"/>
    </xf>
    <xf numFmtId="0" fontId="40" fillId="38" borderId="95" xfId="65" applyFont="1" applyFill="1" applyBorder="1" applyAlignment="1">
      <alignment vertical="center"/>
      <protection locked="0"/>
    </xf>
    <xf numFmtId="0" fontId="40" fillId="38" borderId="96" xfId="65" applyFont="1" applyFill="1" applyBorder="1" applyAlignment="1">
      <alignment vertical="center"/>
      <protection locked="0"/>
    </xf>
    <xf numFmtId="0" fontId="40" fillId="38" borderId="95" xfId="65" applyFont="1" applyFill="1" applyBorder="1" applyAlignment="1" applyProtection="1">
      <alignment vertical="center" wrapText="1"/>
      <protection locked="0"/>
    </xf>
    <xf numFmtId="0" fontId="40" fillId="38" borderId="96" xfId="65" applyFont="1" applyFill="1" applyBorder="1" applyAlignment="1" applyProtection="1">
      <alignment vertical="center" wrapText="1"/>
      <protection locked="0"/>
    </xf>
    <xf numFmtId="0" fontId="40" fillId="38" borderId="97" xfId="65" applyFont="1" applyFill="1" applyBorder="1" applyAlignment="1" applyProtection="1">
      <alignment vertical="center" wrapText="1"/>
      <protection locked="0"/>
    </xf>
    <xf numFmtId="0" fontId="40" fillId="38" borderId="99" xfId="65" applyFont="1" applyFill="1" applyBorder="1" applyAlignment="1">
      <alignment vertical="center"/>
      <protection locked="0"/>
    </xf>
    <xf numFmtId="0" fontId="40" fillId="38" borderId="100" xfId="65" applyFont="1" applyFill="1" applyBorder="1" applyAlignment="1">
      <alignment vertical="center"/>
      <protection locked="0"/>
    </xf>
    <xf numFmtId="0" fontId="40" fillId="38" borderId="101" xfId="65" applyFont="1" applyFill="1" applyBorder="1" applyAlignment="1">
      <alignment vertical="center"/>
      <protection locked="0"/>
    </xf>
    <xf numFmtId="0" fontId="40" fillId="38" borderId="102" xfId="65" applyFont="1" applyFill="1" applyBorder="1" applyAlignment="1">
      <alignment vertical="center"/>
      <protection locked="0"/>
    </xf>
    <xf numFmtId="0" fontId="40" fillId="38" borderId="103" xfId="65" applyFont="1" applyFill="1" applyBorder="1" applyAlignment="1" applyProtection="1">
      <alignment vertical="center" wrapText="1"/>
      <protection locked="0"/>
    </xf>
    <xf numFmtId="0" fontId="28" fillId="35" borderId="104" xfId="0" applyFont="1" applyFill="1" applyBorder="1" applyAlignment="1">
      <alignment vertical="center" textRotation="90"/>
    </xf>
    <xf numFmtId="0" fontId="40" fillId="38" borderId="105" xfId="65" applyFont="1" applyFill="1" applyBorder="1" applyAlignment="1">
      <alignment vertical="center"/>
      <protection locked="0"/>
    </xf>
    <xf numFmtId="0" fontId="40" fillId="38" borderId="106" xfId="65" applyFont="1" applyFill="1" applyBorder="1" applyAlignment="1">
      <alignment vertical="center"/>
      <protection locked="0"/>
    </xf>
    <xf numFmtId="0" fontId="40" fillId="38" borderId="107" xfId="65" applyFont="1" applyFill="1" applyBorder="1" applyAlignment="1">
      <alignment vertical="center"/>
      <protection locked="0"/>
    </xf>
    <xf numFmtId="0" fontId="40" fillId="38" borderId="108" xfId="65" applyFont="1" applyFill="1" applyBorder="1" applyAlignment="1">
      <alignment vertical="center"/>
      <protection locked="0"/>
    </xf>
    <xf numFmtId="0" fontId="42" fillId="38" borderId="109" xfId="65" applyFont="1" applyFill="1" applyBorder="1" applyAlignment="1">
      <alignment vertical="center"/>
      <protection locked="0"/>
    </xf>
    <xf numFmtId="0" fontId="40" fillId="38" borderId="109" xfId="65" applyFont="1" applyFill="1" applyBorder="1" applyAlignment="1">
      <alignment vertical="center"/>
      <protection locked="0"/>
    </xf>
    <xf numFmtId="0" fontId="40" fillId="38" borderId="110" xfId="65" applyFont="1" applyFill="1" applyBorder="1" applyAlignment="1">
      <alignment vertical="center"/>
      <protection locked="0"/>
    </xf>
    <xf numFmtId="0" fontId="33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40" fillId="38" borderId="111" xfId="65" applyFont="1" applyFill="1" applyBorder="1" applyAlignment="1">
      <alignment vertical="center"/>
      <protection locked="0"/>
    </xf>
    <xf numFmtId="0" fontId="40" fillId="38" borderId="112" xfId="65" applyFont="1" applyFill="1" applyBorder="1" applyAlignment="1">
      <alignment vertical="center"/>
      <protection locked="0"/>
    </xf>
    <xf numFmtId="0" fontId="40" fillId="38" borderId="113" xfId="65" applyFont="1" applyFill="1" applyBorder="1" applyAlignment="1">
      <alignment vertical="center"/>
      <protection locked="0"/>
    </xf>
    <xf numFmtId="0" fontId="40" fillId="38" borderId="114" xfId="65" applyFont="1" applyFill="1" applyBorder="1" applyAlignment="1">
      <alignment vertical="center"/>
      <protection locked="0"/>
    </xf>
    <xf numFmtId="0" fontId="40" fillId="38" borderId="115" xfId="65" applyFont="1" applyFill="1" applyBorder="1" applyAlignment="1">
      <alignment vertical="center"/>
      <protection locked="0"/>
    </xf>
    <xf numFmtId="0" fontId="40" fillId="38" borderId="116" xfId="65" applyFont="1" applyFill="1" applyBorder="1" applyAlignment="1">
      <alignment vertical="center"/>
      <protection locked="0"/>
    </xf>
    <xf numFmtId="0" fontId="30" fillId="0" borderId="117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14" fontId="30" fillId="0" borderId="118" xfId="0" applyNumberFormat="1" applyFont="1" applyBorder="1" applyAlignment="1">
      <alignment vertical="center"/>
    </xf>
    <xf numFmtId="0" fontId="30" fillId="0" borderId="119" xfId="0" applyFont="1" applyBorder="1" applyAlignment="1">
      <alignment horizontal="center" vertical="center"/>
    </xf>
    <xf numFmtId="0" fontId="38" fillId="0" borderId="117" xfId="0" applyFont="1" applyBorder="1" applyAlignment="1">
      <alignment horizontal="center" vertical="top"/>
    </xf>
    <xf numFmtId="0" fontId="39" fillId="0" borderId="119" xfId="0" applyFont="1" applyBorder="1" applyAlignment="1">
      <alignment horizontal="center" vertical="top"/>
    </xf>
    <xf numFmtId="0" fontId="35" fillId="40" borderId="38" xfId="0" applyFont="1" applyFill="1" applyBorder="1" applyAlignment="1">
      <alignment vertical="center"/>
    </xf>
    <xf numFmtId="0" fontId="31" fillId="39" borderId="21" xfId="0" applyFont="1" applyFill="1" applyBorder="1" applyAlignment="1">
      <alignment vertical="center"/>
    </xf>
    <xf numFmtId="0" fontId="31" fillId="39" borderId="22" xfId="0" applyFont="1" applyFill="1" applyBorder="1" applyAlignment="1">
      <alignment vertical="center"/>
    </xf>
    <xf numFmtId="0" fontId="31" fillId="39" borderId="23" xfId="0" applyFont="1" applyFill="1" applyBorder="1" applyAlignment="1">
      <alignment vertical="center"/>
    </xf>
    <xf numFmtId="0" fontId="0" fillId="0" borderId="120" xfId="0" applyBorder="1" applyAlignment="1">
      <alignment vertical="top"/>
    </xf>
    <xf numFmtId="0" fontId="0" fillId="0" borderId="121" xfId="0" applyBorder="1" applyAlignment="1">
      <alignment vertical="top"/>
    </xf>
    <xf numFmtId="0" fontId="30" fillId="0" borderId="1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119" xfId="0" applyFont="1" applyBorder="1" applyAlignment="1">
      <alignment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0" fontId="31" fillId="39" borderId="21" xfId="0" applyFont="1" applyFill="1" applyBorder="1" applyAlignment="1">
      <alignment horizontal="center" vertical="center"/>
    </xf>
    <xf numFmtId="0" fontId="31" fillId="39" borderId="22" xfId="0" applyFont="1" applyFill="1" applyBorder="1" applyAlignment="1">
      <alignment horizontal="center" vertical="center"/>
    </xf>
    <xf numFmtId="0" fontId="31" fillId="39" borderId="23" xfId="0" applyFont="1" applyFill="1" applyBorder="1" applyAlignment="1">
      <alignment horizontal="center" vertical="center"/>
    </xf>
    <xf numFmtId="0" fontId="31" fillId="39" borderId="24" xfId="0" applyFont="1" applyFill="1" applyBorder="1" applyAlignment="1">
      <alignment horizontal="center" vertical="center"/>
    </xf>
    <xf numFmtId="0" fontId="31" fillId="39" borderId="20" xfId="0" applyFont="1" applyFill="1" applyBorder="1" applyAlignment="1">
      <alignment horizontal="center" vertical="center"/>
    </xf>
    <xf numFmtId="0" fontId="31" fillId="39" borderId="26" xfId="0" applyFont="1" applyFill="1" applyBorder="1" applyAlignment="1">
      <alignment horizontal="center" vertical="center"/>
    </xf>
    <xf numFmtId="0" fontId="33" fillId="37" borderId="22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25" fillId="41" borderId="122" xfId="0" applyFont="1" applyFill="1" applyBorder="1" applyAlignment="1">
      <alignment horizontal="center" vertical="center"/>
    </xf>
    <xf numFmtId="0" fontId="22" fillId="42" borderId="122" xfId="0" applyFont="1" applyFill="1" applyBorder="1" applyAlignment="1">
      <alignment horizontal="center" vertical="center" wrapText="1"/>
    </xf>
    <xf numFmtId="0" fontId="9" fillId="35" borderId="122" xfId="0" applyFont="1" applyFill="1" applyBorder="1" applyAlignment="1">
      <alignment horizontal="center" vertical="center"/>
    </xf>
    <xf numFmtId="0" fontId="9" fillId="43" borderId="122" xfId="0" applyFont="1" applyFill="1" applyBorder="1" applyAlignment="1">
      <alignment horizontal="center" vertic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" xfId="62"/>
    <cellStyle name="Neutral" xfId="63"/>
    <cellStyle name="Normal - Style1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 [0.00]_ Att. 1- Cover" xfId="72"/>
    <cellStyle name="_ Att. 1- Cover" xfId="73"/>
    <cellStyle name="?_ Att. 1- Cover" xfId="74"/>
    <cellStyle name="똿뗦먛귟 [0.00]_PRODUCT DETAIL Q1" xfId="75"/>
    <cellStyle name="똿뗦먛귟_PRODUCT DETAIL Q1" xfId="76"/>
    <cellStyle name="믅됞 [0.00]_PRODUCT DETAIL Q1" xfId="77"/>
    <cellStyle name="믅됞_PRODUCT DETAIL Q1" xfId="78"/>
    <cellStyle name="백분율_95" xfId="79"/>
    <cellStyle name="뷭?_BOOKSHIP" xfId="80"/>
    <cellStyle name="콤마 [0]_1202" xfId="81"/>
    <cellStyle name="콤마_1202" xfId="82"/>
    <cellStyle name="통화 [0]_1202" xfId="83"/>
    <cellStyle name="통화_1202" xfId="84"/>
    <cellStyle name="표준_(정보부문)월별인원계획" xfId="85"/>
    <cellStyle name="一般_00Q3902REV.1" xfId="86"/>
    <cellStyle name="千分位[0]_00Q3902REV.1" xfId="87"/>
    <cellStyle name="千分位_00Q3902REV.1" xfId="88"/>
    <cellStyle name="貨幣 [0]_00Q3902REV.1" xfId="89"/>
    <cellStyle name="貨幣[0]_BRE" xfId="90"/>
    <cellStyle name="貨幣_00Q3902REV.1" xfId="91"/>
  </cellStyles>
  <dxfs count="3">
    <dxf>
      <fill>
        <patternFill>
          <bgColor indexed="42"/>
        </patternFill>
      </fill>
    </dxf>
    <dxf>
      <font>
        <color indexed="9"/>
      </font>
      <fill>
        <patternFill>
          <bgColor indexed="16"/>
        </patternFill>
      </fill>
    </dxf>
    <dxf>
      <font>
        <color rgb="FFFFFFFF"/>
      </font>
      <fill>
        <patternFill>
          <bgColor rgb="FF8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19050</xdr:rowOff>
    </xdr:from>
    <xdr:to>
      <xdr:col>3</xdr:col>
      <xdr:colOff>371475</xdr:colOff>
      <xdr:row>3</xdr:row>
      <xdr:rowOff>228600</xdr:rowOff>
    </xdr:to>
    <xdr:sp macro="[0]!kiemtra">
      <xdr:nvSpPr>
        <xdr:cNvPr id="1" name="Rectangle 19"/>
        <xdr:cNvSpPr>
          <a:spLocks/>
        </xdr:cNvSpPr>
      </xdr:nvSpPr>
      <xdr:spPr>
        <a:xfrm>
          <a:off x="619125" y="180975"/>
          <a:ext cx="752475" cy="6286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TIẾT TRÙNG</a:t>
          </a:r>
        </a:p>
      </xdr:txBody>
    </xdr:sp>
    <xdr:clientData fPrintsWithSheet="0"/>
  </xdr:twoCellAnchor>
  <xdr:twoCellAnchor>
    <xdr:from>
      <xdr:col>3</xdr:col>
      <xdr:colOff>371475</xdr:colOff>
      <xdr:row>2</xdr:row>
      <xdr:rowOff>0</xdr:rowOff>
    </xdr:from>
    <xdr:to>
      <xdr:col>4</xdr:col>
      <xdr:colOff>0</xdr:colOff>
      <xdr:row>4</xdr:row>
      <xdr:rowOff>19050</xdr:rowOff>
    </xdr:to>
    <xdr:sp macro="[0]!kiemtratiettrong">
      <xdr:nvSpPr>
        <xdr:cNvPr id="2" name="Rectangle 21"/>
        <xdr:cNvSpPr>
          <a:spLocks/>
        </xdr:cNvSpPr>
      </xdr:nvSpPr>
      <xdr:spPr>
        <a:xfrm>
          <a:off x="1371600" y="161925"/>
          <a:ext cx="0" cy="6667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TIẾT
</a:t>
          </a:r>
          <a:r>
            <a:rPr lang="en-US" cap="none" sz="12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RƠ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CG40"/>
  <sheetViews>
    <sheetView zoomScalePageLayoutView="0" workbookViewId="0" topLeftCell="A1">
      <pane xSplit="2" ySplit="6" topLeftCell="A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S27" sqref="AS27"/>
    </sheetView>
  </sheetViews>
  <sheetFormatPr defaultColWidth="9.33203125" defaultRowHeight="12" customHeight="1"/>
  <cols>
    <col min="1" max="1" width="6.16015625" style="22" customWidth="1"/>
    <col min="2" max="2" width="4.83203125" style="22" customWidth="1"/>
    <col min="3" max="49" width="6.5" style="22" customWidth="1"/>
    <col min="50" max="61" width="5.5" style="22" customWidth="1"/>
    <col min="62" max="83" width="4.66015625" style="22" customWidth="1"/>
    <col min="84" max="16384" width="9.33203125" style="22" customWidth="1"/>
  </cols>
  <sheetData>
    <row r="2" ht="0.75" customHeight="1"/>
    <row r="3" spans="3:57" ht="33" customHeight="1">
      <c r="C3" s="59"/>
      <c r="L3" s="60" t="s">
        <v>101</v>
      </c>
      <c r="M3" s="60"/>
      <c r="N3" s="60"/>
      <c r="T3" s="61"/>
      <c r="U3" s="61"/>
      <c r="V3" s="61"/>
      <c r="AB3" s="79"/>
      <c r="AC3" s="79"/>
      <c r="AD3" s="79"/>
      <c r="AE3" s="79"/>
      <c r="AV3" s="233"/>
      <c r="AW3" s="233"/>
      <c r="AX3" s="28"/>
      <c r="AY3" s="28"/>
      <c r="AZ3" s="28"/>
      <c r="BA3" s="28"/>
      <c r="BB3" s="28"/>
      <c r="BC3" s="27"/>
      <c r="BD3" s="27"/>
      <c r="BE3" s="27"/>
    </row>
    <row r="4" spans="3:49" ht="18">
      <c r="C4" s="243" t="s">
        <v>29</v>
      </c>
      <c r="D4" s="244"/>
      <c r="E4" s="244"/>
      <c r="F4" s="244"/>
      <c r="G4" s="244"/>
      <c r="H4" s="244"/>
      <c r="I4" s="244"/>
      <c r="J4" s="244"/>
      <c r="K4" s="245"/>
      <c r="L4" s="231" t="s">
        <v>43</v>
      </c>
      <c r="M4" s="232"/>
      <c r="N4" s="232"/>
      <c r="O4" s="232"/>
      <c r="P4" s="231" t="s">
        <v>30</v>
      </c>
      <c r="Q4" s="232"/>
      <c r="R4" s="232"/>
      <c r="S4" s="234"/>
      <c r="T4" s="231" t="s">
        <v>38</v>
      </c>
      <c r="U4" s="232"/>
      <c r="V4" s="232"/>
      <c r="W4" s="234"/>
      <c r="X4" s="231" t="s">
        <v>39</v>
      </c>
      <c r="Y4" s="232"/>
      <c r="Z4" s="232"/>
      <c r="AA4" s="234"/>
      <c r="AB4" s="231" t="s">
        <v>44</v>
      </c>
      <c r="AC4" s="232"/>
      <c r="AD4" s="232"/>
      <c r="AE4" s="234"/>
      <c r="AF4" s="231" t="s">
        <v>28</v>
      </c>
      <c r="AG4" s="232"/>
      <c r="AH4" s="232"/>
      <c r="AI4" s="232"/>
      <c r="AJ4" s="232"/>
      <c r="AK4" s="231" t="s">
        <v>40</v>
      </c>
      <c r="AL4" s="232"/>
      <c r="AM4" s="232"/>
      <c r="AN4" s="232"/>
      <c r="AO4" s="232"/>
      <c r="AP4" s="232"/>
      <c r="AQ4" s="231" t="s">
        <v>41</v>
      </c>
      <c r="AR4" s="232"/>
      <c r="AS4" s="232"/>
      <c r="AT4" s="235" t="s">
        <v>18</v>
      </c>
      <c r="AU4" s="236"/>
      <c r="AV4" s="231" t="s">
        <v>111</v>
      </c>
      <c r="AW4" s="232"/>
    </row>
    <row r="5" spans="3:61" ht="22.5" customHeight="1">
      <c r="C5" s="62" t="s">
        <v>12</v>
      </c>
      <c r="D5" s="62" t="s">
        <v>12</v>
      </c>
      <c r="E5" s="62" t="s">
        <v>12</v>
      </c>
      <c r="F5" s="62" t="s">
        <v>12</v>
      </c>
      <c r="G5" s="62" t="s">
        <v>12</v>
      </c>
      <c r="H5" s="62" t="s">
        <v>81</v>
      </c>
      <c r="I5" s="62" t="s">
        <v>12</v>
      </c>
      <c r="J5" s="62" t="s">
        <v>12</v>
      </c>
      <c r="K5" s="62" t="s">
        <v>12</v>
      </c>
      <c r="L5" s="63" t="s">
        <v>21</v>
      </c>
      <c r="M5" s="64" t="s">
        <v>21</v>
      </c>
      <c r="N5" s="64" t="s">
        <v>21</v>
      </c>
      <c r="O5" s="64" t="s">
        <v>21</v>
      </c>
      <c r="P5" s="63" t="s">
        <v>13</v>
      </c>
      <c r="Q5" s="64" t="s">
        <v>13</v>
      </c>
      <c r="R5" s="64" t="s">
        <v>13</v>
      </c>
      <c r="S5" s="64" t="s">
        <v>13</v>
      </c>
      <c r="T5" s="63" t="s">
        <v>37</v>
      </c>
      <c r="U5" s="64" t="s">
        <v>37</v>
      </c>
      <c r="V5" s="64" t="s">
        <v>37</v>
      </c>
      <c r="W5" s="108" t="s">
        <v>37</v>
      </c>
      <c r="X5" s="62" t="s">
        <v>15</v>
      </c>
      <c r="Y5" s="62" t="s">
        <v>15</v>
      </c>
      <c r="Z5" s="62" t="s">
        <v>15</v>
      </c>
      <c r="AA5" s="62" t="s">
        <v>15</v>
      </c>
      <c r="AB5" s="63" t="s">
        <v>45</v>
      </c>
      <c r="AC5" s="64" t="s">
        <v>45</v>
      </c>
      <c r="AD5" s="63" t="s">
        <v>45</v>
      </c>
      <c r="AE5" s="64" t="s">
        <v>45</v>
      </c>
      <c r="AF5" s="116" t="s">
        <v>16</v>
      </c>
      <c r="AG5" s="64" t="s">
        <v>16</v>
      </c>
      <c r="AH5" s="64" t="s">
        <v>16</v>
      </c>
      <c r="AI5" s="64" t="s">
        <v>16</v>
      </c>
      <c r="AJ5" s="64" t="s">
        <v>16</v>
      </c>
      <c r="AK5" s="113" t="s">
        <v>19</v>
      </c>
      <c r="AL5" s="115" t="s">
        <v>19</v>
      </c>
      <c r="AM5" s="115" t="s">
        <v>19</v>
      </c>
      <c r="AN5" s="115" t="s">
        <v>19</v>
      </c>
      <c r="AO5" s="115" t="s">
        <v>19</v>
      </c>
      <c r="AP5" s="114" t="s">
        <v>19</v>
      </c>
      <c r="AQ5" s="65" t="s">
        <v>17</v>
      </c>
      <c r="AR5" s="66" t="s">
        <v>17</v>
      </c>
      <c r="AS5" s="66" t="s">
        <v>17</v>
      </c>
      <c r="AT5" s="112" t="s">
        <v>18</v>
      </c>
      <c r="AU5" s="111" t="s">
        <v>18</v>
      </c>
      <c r="AV5" s="63" t="s">
        <v>112</v>
      </c>
      <c r="AW5" s="63" t="s">
        <v>112</v>
      </c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</row>
    <row r="6" spans="1:85" s="79" customFormat="1" ht="53.25" customHeight="1" thickBot="1">
      <c r="A6" s="67" t="s">
        <v>49</v>
      </c>
      <c r="B6" s="68" t="s">
        <v>48</v>
      </c>
      <c r="C6" s="69" t="s">
        <v>56</v>
      </c>
      <c r="D6" s="69" t="s">
        <v>84</v>
      </c>
      <c r="E6" s="69" t="s">
        <v>73</v>
      </c>
      <c r="F6" s="69" t="s">
        <v>108</v>
      </c>
      <c r="G6" s="69" t="s">
        <v>57</v>
      </c>
      <c r="H6" s="69" t="s">
        <v>109</v>
      </c>
      <c r="I6" s="69" t="s">
        <v>98</v>
      </c>
      <c r="J6" s="69" t="s">
        <v>82</v>
      </c>
      <c r="K6" s="69" t="s">
        <v>85</v>
      </c>
      <c r="L6" s="70" t="s">
        <v>56</v>
      </c>
      <c r="M6" s="71" t="s">
        <v>108</v>
      </c>
      <c r="N6" s="71" t="s">
        <v>76</v>
      </c>
      <c r="O6" s="109" t="s">
        <v>57</v>
      </c>
      <c r="P6" s="69" t="s">
        <v>54</v>
      </c>
      <c r="Q6" s="69" t="s">
        <v>59</v>
      </c>
      <c r="R6" s="69" t="s">
        <v>51</v>
      </c>
      <c r="S6" s="69" t="s">
        <v>110</v>
      </c>
      <c r="T6" s="70" t="s">
        <v>55</v>
      </c>
      <c r="U6" s="71" t="s">
        <v>50</v>
      </c>
      <c r="V6" s="71" t="s">
        <v>77</v>
      </c>
      <c r="W6" s="109" t="s">
        <v>78</v>
      </c>
      <c r="X6" s="71" t="s">
        <v>58</v>
      </c>
      <c r="Y6" s="71" t="s">
        <v>99</v>
      </c>
      <c r="Z6" s="71" t="s">
        <v>59</v>
      </c>
      <c r="AA6" s="71" t="s">
        <v>83</v>
      </c>
      <c r="AB6" s="70" t="s">
        <v>58</v>
      </c>
      <c r="AC6" s="71" t="s">
        <v>99</v>
      </c>
      <c r="AD6" s="71" t="s">
        <v>59</v>
      </c>
      <c r="AE6" s="69" t="s">
        <v>83</v>
      </c>
      <c r="AF6" s="70" t="s">
        <v>72</v>
      </c>
      <c r="AG6" s="71" t="s">
        <v>56</v>
      </c>
      <c r="AH6" s="71" t="s">
        <v>87</v>
      </c>
      <c r="AI6" s="71" t="s">
        <v>88</v>
      </c>
      <c r="AJ6" s="71" t="s">
        <v>74</v>
      </c>
      <c r="AK6" s="70" t="s">
        <v>89</v>
      </c>
      <c r="AL6" s="71" t="s">
        <v>75</v>
      </c>
      <c r="AM6" s="71" t="s">
        <v>73</v>
      </c>
      <c r="AN6" s="71" t="s">
        <v>100</v>
      </c>
      <c r="AO6" s="71" t="s">
        <v>71</v>
      </c>
      <c r="AP6" s="71" t="s">
        <v>79</v>
      </c>
      <c r="AQ6" s="72" t="s">
        <v>58</v>
      </c>
      <c r="AR6" s="215" t="s">
        <v>99</v>
      </c>
      <c r="AS6" s="73" t="s">
        <v>55</v>
      </c>
      <c r="AT6" s="107" t="s">
        <v>52</v>
      </c>
      <c r="AU6" s="110" t="s">
        <v>53</v>
      </c>
      <c r="AV6" s="70" t="s">
        <v>76</v>
      </c>
      <c r="AW6" s="109" t="s">
        <v>55</v>
      </c>
      <c r="AX6" s="74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6"/>
      <c r="BK6" s="76"/>
      <c r="BL6" s="76"/>
      <c r="BM6" s="76"/>
      <c r="BN6" s="76"/>
      <c r="BO6" s="76"/>
      <c r="BP6" s="76"/>
      <c r="BQ6" s="76"/>
      <c r="BR6" s="76" t="s">
        <v>60</v>
      </c>
      <c r="BS6" s="76" t="s">
        <v>61</v>
      </c>
      <c r="BT6" s="76" t="s">
        <v>62</v>
      </c>
      <c r="BU6" s="76" t="s">
        <v>63</v>
      </c>
      <c r="BV6" s="76" t="s">
        <v>64</v>
      </c>
      <c r="BW6" s="76" t="s">
        <v>65</v>
      </c>
      <c r="BX6" s="76" t="s">
        <v>70</v>
      </c>
      <c r="BY6" s="76"/>
      <c r="BZ6" s="76"/>
      <c r="CA6" s="76"/>
      <c r="CB6" s="76"/>
      <c r="CC6" s="76" t="s">
        <v>66</v>
      </c>
      <c r="CD6" s="76" t="s">
        <v>67</v>
      </c>
      <c r="CE6" s="76" t="s">
        <v>68</v>
      </c>
      <c r="CF6" s="77"/>
      <c r="CG6" s="78"/>
    </row>
    <row r="7" spans="1:83" ht="14.25" customHeight="1" thickBot="1">
      <c r="A7" s="238" t="s">
        <v>31</v>
      </c>
      <c r="B7" s="80" t="s">
        <v>0</v>
      </c>
      <c r="C7" s="117" t="s">
        <v>86</v>
      </c>
      <c r="D7" s="117" t="s">
        <v>86</v>
      </c>
      <c r="E7" s="117" t="s">
        <v>86</v>
      </c>
      <c r="F7" s="117" t="s">
        <v>86</v>
      </c>
      <c r="G7" s="117" t="s">
        <v>86</v>
      </c>
      <c r="H7" s="117" t="s">
        <v>91</v>
      </c>
      <c r="I7" s="117" t="s">
        <v>86</v>
      </c>
      <c r="J7" s="117" t="s">
        <v>94</v>
      </c>
      <c r="K7" s="118" t="s">
        <v>86</v>
      </c>
      <c r="L7" s="119" t="s">
        <v>86</v>
      </c>
      <c r="M7" s="120" t="s">
        <v>93</v>
      </c>
      <c r="N7" s="120" t="s">
        <v>95</v>
      </c>
      <c r="O7" s="117" t="s">
        <v>86</v>
      </c>
      <c r="P7" s="119" t="s">
        <v>90</v>
      </c>
      <c r="Q7" s="117" t="s">
        <v>86</v>
      </c>
      <c r="R7" s="117" t="s">
        <v>86</v>
      </c>
      <c r="S7" s="117" t="s">
        <v>86</v>
      </c>
      <c r="T7" s="119" t="s">
        <v>86</v>
      </c>
      <c r="U7" s="120" t="s">
        <v>103</v>
      </c>
      <c r="V7" s="120" t="s">
        <v>105</v>
      </c>
      <c r="W7" s="121" t="s">
        <v>86</v>
      </c>
      <c r="X7" s="120" t="s">
        <v>86</v>
      </c>
      <c r="Y7" s="120" t="s">
        <v>86</v>
      </c>
      <c r="Z7" s="120" t="s">
        <v>106</v>
      </c>
      <c r="AA7" s="120" t="s">
        <v>86</v>
      </c>
      <c r="AB7" s="122" t="s">
        <v>96</v>
      </c>
      <c r="AC7" s="123" t="s">
        <v>104</v>
      </c>
      <c r="AD7" s="123" t="s">
        <v>86</v>
      </c>
      <c r="AE7" s="123" t="s">
        <v>86</v>
      </c>
      <c r="AF7" s="119" t="s">
        <v>86</v>
      </c>
      <c r="AG7" s="120" t="s">
        <v>86</v>
      </c>
      <c r="AH7" s="120" t="s">
        <v>86</v>
      </c>
      <c r="AI7" s="120" t="s">
        <v>86</v>
      </c>
      <c r="AJ7" s="117" t="s">
        <v>107</v>
      </c>
      <c r="AK7" s="119" t="s">
        <v>86</v>
      </c>
      <c r="AL7" s="120" t="s">
        <v>92</v>
      </c>
      <c r="AM7" s="120" t="s">
        <v>86</v>
      </c>
      <c r="AN7" s="120" t="s">
        <v>86</v>
      </c>
      <c r="AO7" s="120" t="s">
        <v>86</v>
      </c>
      <c r="AP7" s="117" t="s">
        <v>86</v>
      </c>
      <c r="AQ7" s="124" t="s">
        <v>86</v>
      </c>
      <c r="AR7" s="216" t="s">
        <v>97</v>
      </c>
      <c r="AS7" s="125" t="s">
        <v>86</v>
      </c>
      <c r="AT7" s="126" t="s">
        <v>86</v>
      </c>
      <c r="AU7" s="127" t="s">
        <v>86</v>
      </c>
      <c r="AV7" s="122" t="s">
        <v>86</v>
      </c>
      <c r="AW7" s="225"/>
      <c r="AX7" s="81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3">
        <f aca="true" t="shared" si="0" ref="BJ7:BS16">COUNTIF($C7:$BH7,BJ$6)</f>
        <v>0</v>
      </c>
      <c r="BK7" s="83">
        <f t="shared" si="0"/>
        <v>0</v>
      </c>
      <c r="BL7" s="83">
        <f t="shared" si="0"/>
        <v>0</v>
      </c>
      <c r="BM7" s="83">
        <f t="shared" si="0"/>
        <v>0</v>
      </c>
      <c r="BN7" s="83">
        <f t="shared" si="0"/>
        <v>0</v>
      </c>
      <c r="BO7" s="83">
        <f t="shared" si="0"/>
        <v>0</v>
      </c>
      <c r="BP7" s="83">
        <f t="shared" si="0"/>
        <v>0</v>
      </c>
      <c r="BQ7" s="83">
        <f t="shared" si="0"/>
        <v>0</v>
      </c>
      <c r="BR7" s="83">
        <f t="shared" si="0"/>
        <v>0</v>
      </c>
      <c r="BS7" s="83">
        <f t="shared" si="0"/>
        <v>0</v>
      </c>
      <c r="BT7" s="83">
        <f aca="true" t="shared" si="1" ref="BT7:CE16">COUNTIF($C7:$BH7,BT$6)</f>
        <v>0</v>
      </c>
      <c r="BU7" s="83">
        <f t="shared" si="1"/>
        <v>0</v>
      </c>
      <c r="BV7" s="83">
        <f t="shared" si="1"/>
        <v>0</v>
      </c>
      <c r="BW7" s="83">
        <f t="shared" si="1"/>
        <v>0</v>
      </c>
      <c r="BX7" s="83">
        <f t="shared" si="1"/>
        <v>0</v>
      </c>
      <c r="BY7" s="83">
        <f t="shared" si="1"/>
        <v>0</v>
      </c>
      <c r="BZ7" s="83">
        <f t="shared" si="1"/>
        <v>0</v>
      </c>
      <c r="CA7" s="83">
        <f t="shared" si="1"/>
        <v>0</v>
      </c>
      <c r="CB7" s="83">
        <f t="shared" si="1"/>
        <v>0</v>
      </c>
      <c r="CC7" s="83">
        <f t="shared" si="1"/>
        <v>0</v>
      </c>
      <c r="CD7" s="83">
        <f t="shared" si="1"/>
        <v>0</v>
      </c>
      <c r="CE7" s="83">
        <f t="shared" si="1"/>
        <v>0</v>
      </c>
    </row>
    <row r="8" spans="1:83" ht="14.25" customHeight="1" thickBot="1">
      <c r="A8" s="239"/>
      <c r="B8" s="106">
        <v>2</v>
      </c>
      <c r="C8" s="128" t="s">
        <v>86</v>
      </c>
      <c r="D8" s="128" t="s">
        <v>86</v>
      </c>
      <c r="E8" s="128" t="s">
        <v>86</v>
      </c>
      <c r="F8" s="128" t="s">
        <v>86</v>
      </c>
      <c r="G8" s="128" t="s">
        <v>86</v>
      </c>
      <c r="H8" s="128" t="s">
        <v>91</v>
      </c>
      <c r="I8" s="128" t="s">
        <v>86</v>
      </c>
      <c r="J8" s="128" t="s">
        <v>94</v>
      </c>
      <c r="K8" s="129" t="s">
        <v>86</v>
      </c>
      <c r="L8" s="130" t="s">
        <v>86</v>
      </c>
      <c r="M8" s="131" t="s">
        <v>96</v>
      </c>
      <c r="N8" s="131" t="s">
        <v>86</v>
      </c>
      <c r="O8" s="128" t="s">
        <v>86</v>
      </c>
      <c r="P8" s="130" t="s">
        <v>90</v>
      </c>
      <c r="Q8" s="128" t="s">
        <v>86</v>
      </c>
      <c r="R8" s="128" t="s">
        <v>86</v>
      </c>
      <c r="S8" s="128" t="s">
        <v>86</v>
      </c>
      <c r="T8" s="130" t="s">
        <v>86</v>
      </c>
      <c r="U8" s="131" t="s">
        <v>86</v>
      </c>
      <c r="V8" s="131" t="s">
        <v>105</v>
      </c>
      <c r="W8" s="132" t="s">
        <v>86</v>
      </c>
      <c r="X8" s="131" t="s">
        <v>86</v>
      </c>
      <c r="Y8" s="131" t="s">
        <v>104</v>
      </c>
      <c r="Z8" s="131" t="s">
        <v>106</v>
      </c>
      <c r="AA8" s="131" t="s">
        <v>86</v>
      </c>
      <c r="AB8" s="133" t="s">
        <v>97</v>
      </c>
      <c r="AC8" s="134" t="s">
        <v>86</v>
      </c>
      <c r="AD8" s="134" t="s">
        <v>86</v>
      </c>
      <c r="AE8" s="134" t="s">
        <v>107</v>
      </c>
      <c r="AF8" s="130"/>
      <c r="AG8" s="131"/>
      <c r="AH8" s="131" t="s">
        <v>86</v>
      </c>
      <c r="AI8" s="131" t="s">
        <v>86</v>
      </c>
      <c r="AJ8" s="128" t="s">
        <v>103</v>
      </c>
      <c r="AK8" s="130" t="s">
        <v>86</v>
      </c>
      <c r="AL8" s="131" t="s">
        <v>92</v>
      </c>
      <c r="AM8" s="131" t="s">
        <v>86</v>
      </c>
      <c r="AN8" s="131" t="s">
        <v>86</v>
      </c>
      <c r="AO8" s="131" t="s">
        <v>86</v>
      </c>
      <c r="AP8" s="128" t="s">
        <v>86</v>
      </c>
      <c r="AQ8" s="135" t="s">
        <v>86</v>
      </c>
      <c r="AR8" s="217" t="s">
        <v>95</v>
      </c>
      <c r="AS8" s="136" t="s">
        <v>86</v>
      </c>
      <c r="AT8" s="137" t="s">
        <v>93</v>
      </c>
      <c r="AU8" s="138" t="s">
        <v>86</v>
      </c>
      <c r="AV8" s="133" t="s">
        <v>86</v>
      </c>
      <c r="AW8" s="226"/>
      <c r="AX8" s="85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3">
        <f t="shared" si="0"/>
        <v>0</v>
      </c>
      <c r="BK8" s="83">
        <f t="shared" si="0"/>
        <v>0</v>
      </c>
      <c r="BL8" s="83">
        <f t="shared" si="0"/>
        <v>0</v>
      </c>
      <c r="BM8" s="83">
        <f t="shared" si="0"/>
        <v>0</v>
      </c>
      <c r="BN8" s="83">
        <f t="shared" si="0"/>
        <v>0</v>
      </c>
      <c r="BO8" s="83">
        <f t="shared" si="0"/>
        <v>0</v>
      </c>
      <c r="BP8" s="83">
        <f t="shared" si="0"/>
        <v>0</v>
      </c>
      <c r="BQ8" s="83">
        <f t="shared" si="0"/>
        <v>0</v>
      </c>
      <c r="BR8" s="83">
        <f t="shared" si="0"/>
        <v>0</v>
      </c>
      <c r="BS8" s="83">
        <f t="shared" si="0"/>
        <v>0</v>
      </c>
      <c r="BT8" s="83">
        <f t="shared" si="1"/>
        <v>0</v>
      </c>
      <c r="BU8" s="83">
        <f t="shared" si="1"/>
        <v>0</v>
      </c>
      <c r="BV8" s="83">
        <f t="shared" si="1"/>
        <v>0</v>
      </c>
      <c r="BW8" s="83">
        <f t="shared" si="1"/>
        <v>0</v>
      </c>
      <c r="BX8" s="83">
        <f t="shared" si="1"/>
        <v>0</v>
      </c>
      <c r="BY8" s="83">
        <f t="shared" si="1"/>
        <v>0</v>
      </c>
      <c r="BZ8" s="83">
        <f t="shared" si="1"/>
        <v>0</v>
      </c>
      <c r="CA8" s="83">
        <f t="shared" si="1"/>
        <v>0</v>
      </c>
      <c r="CB8" s="83">
        <f t="shared" si="1"/>
        <v>0</v>
      </c>
      <c r="CC8" s="83">
        <f t="shared" si="1"/>
        <v>0</v>
      </c>
      <c r="CD8" s="83">
        <f t="shared" si="1"/>
        <v>0</v>
      </c>
      <c r="CE8" s="83">
        <f t="shared" si="1"/>
        <v>0</v>
      </c>
    </row>
    <row r="9" spans="1:83" ht="14.25" customHeight="1" thickBot="1">
      <c r="A9" s="239"/>
      <c r="B9" s="84" t="s">
        <v>4</v>
      </c>
      <c r="C9" s="128" t="s">
        <v>86</v>
      </c>
      <c r="D9" s="128" t="s">
        <v>86</v>
      </c>
      <c r="E9" s="128" t="s">
        <v>86</v>
      </c>
      <c r="F9" s="128" t="s">
        <v>86</v>
      </c>
      <c r="G9" s="128" t="s">
        <v>86</v>
      </c>
      <c r="H9" s="128" t="s">
        <v>97</v>
      </c>
      <c r="I9" s="128" t="s">
        <v>86</v>
      </c>
      <c r="J9" s="128" t="s">
        <v>86</v>
      </c>
      <c r="K9" s="129" t="s">
        <v>95</v>
      </c>
      <c r="L9" s="130" t="s">
        <v>86</v>
      </c>
      <c r="M9" s="131" t="s">
        <v>96</v>
      </c>
      <c r="N9" s="131" t="s">
        <v>107</v>
      </c>
      <c r="O9" s="128" t="s">
        <v>86</v>
      </c>
      <c r="P9" s="130" t="s">
        <v>86</v>
      </c>
      <c r="Q9" s="128" t="s">
        <v>86</v>
      </c>
      <c r="R9" s="128" t="s">
        <v>86</v>
      </c>
      <c r="S9" s="128" t="s">
        <v>86</v>
      </c>
      <c r="T9" s="130" t="s">
        <v>86</v>
      </c>
      <c r="U9" s="131" t="s">
        <v>104</v>
      </c>
      <c r="V9" s="131" t="s">
        <v>92</v>
      </c>
      <c r="W9" s="132" t="s">
        <v>86</v>
      </c>
      <c r="X9" s="131" t="s">
        <v>91</v>
      </c>
      <c r="Y9" s="131" t="s">
        <v>86</v>
      </c>
      <c r="Z9" s="131" t="s">
        <v>90</v>
      </c>
      <c r="AA9" s="131" t="s">
        <v>86</v>
      </c>
      <c r="AB9" s="133" t="s">
        <v>86</v>
      </c>
      <c r="AC9" s="134" t="s">
        <v>86</v>
      </c>
      <c r="AD9" s="134" t="s">
        <v>86</v>
      </c>
      <c r="AE9" s="134" t="s">
        <v>106</v>
      </c>
      <c r="AF9" s="130"/>
      <c r="AG9" s="131"/>
      <c r="AH9" s="131" t="s">
        <v>105</v>
      </c>
      <c r="AI9" s="131" t="s">
        <v>94</v>
      </c>
      <c r="AJ9" s="128" t="s">
        <v>103</v>
      </c>
      <c r="AK9" s="130" t="s">
        <v>86</v>
      </c>
      <c r="AL9" s="131" t="s">
        <v>86</v>
      </c>
      <c r="AM9" s="131" t="s">
        <v>86</v>
      </c>
      <c r="AN9" s="131" t="s">
        <v>86</v>
      </c>
      <c r="AO9" s="131" t="s">
        <v>86</v>
      </c>
      <c r="AP9" s="128" t="s">
        <v>86</v>
      </c>
      <c r="AQ9" s="135" t="s">
        <v>86</v>
      </c>
      <c r="AR9" s="217" t="s">
        <v>86</v>
      </c>
      <c r="AS9" s="136" t="s">
        <v>86</v>
      </c>
      <c r="AT9" s="137" t="s">
        <v>93</v>
      </c>
      <c r="AU9" s="138" t="s">
        <v>86</v>
      </c>
      <c r="AV9" s="133" t="s">
        <v>86</v>
      </c>
      <c r="AW9" s="226"/>
      <c r="AX9" s="85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3">
        <f t="shared" si="0"/>
        <v>0</v>
      </c>
      <c r="BK9" s="83">
        <f t="shared" si="0"/>
        <v>0</v>
      </c>
      <c r="BL9" s="83">
        <f t="shared" si="0"/>
        <v>0</v>
      </c>
      <c r="BM9" s="83">
        <f t="shared" si="0"/>
        <v>0</v>
      </c>
      <c r="BN9" s="83">
        <f t="shared" si="0"/>
        <v>0</v>
      </c>
      <c r="BO9" s="83">
        <f t="shared" si="0"/>
        <v>0</v>
      </c>
      <c r="BP9" s="83">
        <f t="shared" si="0"/>
        <v>0</v>
      </c>
      <c r="BQ9" s="83">
        <f t="shared" si="0"/>
        <v>0</v>
      </c>
      <c r="BR9" s="83">
        <f t="shared" si="0"/>
        <v>0</v>
      </c>
      <c r="BS9" s="83">
        <f t="shared" si="0"/>
        <v>0</v>
      </c>
      <c r="BT9" s="83">
        <f t="shared" si="1"/>
        <v>0</v>
      </c>
      <c r="BU9" s="83">
        <f t="shared" si="1"/>
        <v>0</v>
      </c>
      <c r="BV9" s="83">
        <f t="shared" si="1"/>
        <v>0</v>
      </c>
      <c r="BW9" s="83">
        <f t="shared" si="1"/>
        <v>0</v>
      </c>
      <c r="BX9" s="83">
        <f t="shared" si="1"/>
        <v>0</v>
      </c>
      <c r="BY9" s="83">
        <f t="shared" si="1"/>
        <v>0</v>
      </c>
      <c r="BZ9" s="83">
        <f t="shared" si="1"/>
        <v>0</v>
      </c>
      <c r="CA9" s="83">
        <f t="shared" si="1"/>
        <v>0</v>
      </c>
      <c r="CB9" s="83">
        <f t="shared" si="1"/>
        <v>0</v>
      </c>
      <c r="CC9" s="83">
        <f t="shared" si="1"/>
        <v>0</v>
      </c>
      <c r="CD9" s="83">
        <f t="shared" si="1"/>
        <v>0</v>
      </c>
      <c r="CE9" s="83">
        <f t="shared" si="1"/>
        <v>0</v>
      </c>
    </row>
    <row r="10" spans="1:83" ht="14.25" customHeight="1" thickBot="1">
      <c r="A10" s="239"/>
      <c r="B10" s="84" t="s">
        <v>5</v>
      </c>
      <c r="C10" s="128" t="s">
        <v>86</v>
      </c>
      <c r="D10" s="128" t="s">
        <v>86</v>
      </c>
      <c r="E10" s="128" t="s">
        <v>86</v>
      </c>
      <c r="F10" s="128" t="s">
        <v>106</v>
      </c>
      <c r="G10" s="128" t="s">
        <v>86</v>
      </c>
      <c r="H10" s="128"/>
      <c r="I10" s="128" t="s">
        <v>103</v>
      </c>
      <c r="J10" s="128" t="s">
        <v>93</v>
      </c>
      <c r="K10" s="129" t="s">
        <v>95</v>
      </c>
      <c r="L10" s="130" t="s">
        <v>86</v>
      </c>
      <c r="M10" s="131" t="s">
        <v>86</v>
      </c>
      <c r="N10" s="131" t="s">
        <v>97</v>
      </c>
      <c r="O10" s="128" t="s">
        <v>86</v>
      </c>
      <c r="P10" s="130" t="s">
        <v>91</v>
      </c>
      <c r="Q10" s="128" t="s">
        <v>86</v>
      </c>
      <c r="R10" s="128" t="s">
        <v>86</v>
      </c>
      <c r="S10" s="128" t="s">
        <v>86</v>
      </c>
      <c r="T10" s="130" t="s">
        <v>86</v>
      </c>
      <c r="U10" s="131" t="s">
        <v>104</v>
      </c>
      <c r="V10" s="131" t="s">
        <v>92</v>
      </c>
      <c r="W10" s="132" t="s">
        <v>86</v>
      </c>
      <c r="X10" s="131" t="s">
        <v>86</v>
      </c>
      <c r="Y10" s="131" t="s">
        <v>86</v>
      </c>
      <c r="Z10" s="131" t="s">
        <v>86</v>
      </c>
      <c r="AA10" s="131" t="s">
        <v>86</v>
      </c>
      <c r="AB10" s="133" t="s">
        <v>86</v>
      </c>
      <c r="AC10" s="134" t="s">
        <v>86</v>
      </c>
      <c r="AD10" s="134" t="s">
        <v>86</v>
      </c>
      <c r="AE10" s="134" t="s">
        <v>107</v>
      </c>
      <c r="AF10" s="130" t="s">
        <v>86</v>
      </c>
      <c r="AG10" s="131" t="s">
        <v>86</v>
      </c>
      <c r="AH10" s="131" t="s">
        <v>105</v>
      </c>
      <c r="AI10" s="131" t="s">
        <v>94</v>
      </c>
      <c r="AJ10" s="128"/>
      <c r="AK10" s="130" t="s">
        <v>86</v>
      </c>
      <c r="AL10" s="131" t="s">
        <v>90</v>
      </c>
      <c r="AM10" s="131"/>
      <c r="AN10" s="131" t="s">
        <v>86</v>
      </c>
      <c r="AO10" s="131" t="s">
        <v>86</v>
      </c>
      <c r="AP10" s="128" t="s">
        <v>86</v>
      </c>
      <c r="AQ10" s="135" t="s">
        <v>86</v>
      </c>
      <c r="AR10" s="217" t="s">
        <v>96</v>
      </c>
      <c r="AS10" s="136" t="s">
        <v>86</v>
      </c>
      <c r="AT10" s="137" t="s">
        <v>86</v>
      </c>
      <c r="AU10" s="138" t="s">
        <v>86</v>
      </c>
      <c r="AV10" s="133" t="s">
        <v>86</v>
      </c>
      <c r="AW10" s="226"/>
      <c r="AX10" s="85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3">
        <f t="shared" si="0"/>
        <v>0</v>
      </c>
      <c r="BK10" s="83">
        <f t="shared" si="0"/>
        <v>0</v>
      </c>
      <c r="BL10" s="83">
        <f t="shared" si="0"/>
        <v>0</v>
      </c>
      <c r="BM10" s="83">
        <f t="shared" si="0"/>
        <v>0</v>
      </c>
      <c r="BN10" s="83">
        <f t="shared" si="0"/>
        <v>0</v>
      </c>
      <c r="BO10" s="83">
        <f t="shared" si="0"/>
        <v>0</v>
      </c>
      <c r="BP10" s="83">
        <f t="shared" si="0"/>
        <v>0</v>
      </c>
      <c r="BQ10" s="83">
        <f t="shared" si="0"/>
        <v>0</v>
      </c>
      <c r="BR10" s="83">
        <f t="shared" si="0"/>
        <v>0</v>
      </c>
      <c r="BS10" s="83">
        <f t="shared" si="0"/>
        <v>0</v>
      </c>
      <c r="BT10" s="83">
        <f t="shared" si="1"/>
        <v>0</v>
      </c>
      <c r="BU10" s="83">
        <f t="shared" si="1"/>
        <v>0</v>
      </c>
      <c r="BV10" s="83">
        <f t="shared" si="1"/>
        <v>0</v>
      </c>
      <c r="BW10" s="83">
        <f t="shared" si="1"/>
        <v>0</v>
      </c>
      <c r="BX10" s="83">
        <f t="shared" si="1"/>
        <v>0</v>
      </c>
      <c r="BY10" s="83">
        <f t="shared" si="1"/>
        <v>0</v>
      </c>
      <c r="BZ10" s="83">
        <f t="shared" si="1"/>
        <v>0</v>
      </c>
      <c r="CA10" s="83">
        <f t="shared" si="1"/>
        <v>0</v>
      </c>
      <c r="CB10" s="83">
        <f t="shared" si="1"/>
        <v>0</v>
      </c>
      <c r="CC10" s="83">
        <f t="shared" si="1"/>
        <v>0</v>
      </c>
      <c r="CD10" s="83">
        <f t="shared" si="1"/>
        <v>0</v>
      </c>
      <c r="CE10" s="83">
        <f t="shared" si="1"/>
        <v>0</v>
      </c>
    </row>
    <row r="11" spans="1:83" ht="14.25" customHeight="1" thickBot="1">
      <c r="A11" s="240"/>
      <c r="B11" s="87" t="s">
        <v>6</v>
      </c>
      <c r="C11" s="139" t="s">
        <v>86</v>
      </c>
      <c r="D11" s="140" t="s">
        <v>86</v>
      </c>
      <c r="E11" s="140" t="s">
        <v>86</v>
      </c>
      <c r="F11" s="140" t="s">
        <v>106</v>
      </c>
      <c r="G11" s="140" t="s">
        <v>86</v>
      </c>
      <c r="H11" s="140"/>
      <c r="I11" s="140" t="s">
        <v>103</v>
      </c>
      <c r="J11" s="139" t="s">
        <v>93</v>
      </c>
      <c r="K11" s="141" t="s">
        <v>107</v>
      </c>
      <c r="L11" s="142" t="s">
        <v>86</v>
      </c>
      <c r="M11" s="143" t="s">
        <v>86</v>
      </c>
      <c r="N11" s="143" t="s">
        <v>90</v>
      </c>
      <c r="O11" s="144" t="s">
        <v>86</v>
      </c>
      <c r="P11" s="142" t="s">
        <v>91</v>
      </c>
      <c r="Q11" s="144" t="s">
        <v>86</v>
      </c>
      <c r="R11" s="128" t="s">
        <v>86</v>
      </c>
      <c r="S11" s="144" t="s">
        <v>86</v>
      </c>
      <c r="T11" s="142" t="s">
        <v>86</v>
      </c>
      <c r="U11" s="143" t="s">
        <v>86</v>
      </c>
      <c r="V11" s="143" t="s">
        <v>86</v>
      </c>
      <c r="W11" s="145" t="s">
        <v>86</v>
      </c>
      <c r="X11" s="143" t="s">
        <v>86</v>
      </c>
      <c r="Y11" s="143" t="s">
        <v>86</v>
      </c>
      <c r="Z11" s="143" t="s">
        <v>86</v>
      </c>
      <c r="AA11" s="143" t="s">
        <v>86</v>
      </c>
      <c r="AB11" s="146" t="s">
        <v>95</v>
      </c>
      <c r="AC11" s="147" t="s">
        <v>86</v>
      </c>
      <c r="AD11" s="147" t="s">
        <v>86</v>
      </c>
      <c r="AE11" s="147" t="s">
        <v>105</v>
      </c>
      <c r="AF11" s="142" t="s">
        <v>97</v>
      </c>
      <c r="AG11" s="143" t="s">
        <v>86</v>
      </c>
      <c r="AH11" s="143" t="s">
        <v>104</v>
      </c>
      <c r="AI11" s="143" t="s">
        <v>92</v>
      </c>
      <c r="AJ11" s="144"/>
      <c r="AK11" s="142" t="s">
        <v>86</v>
      </c>
      <c r="AL11" s="143" t="s">
        <v>96</v>
      </c>
      <c r="AM11" s="143"/>
      <c r="AN11" s="143" t="s">
        <v>86</v>
      </c>
      <c r="AO11" s="143" t="s">
        <v>86</v>
      </c>
      <c r="AP11" s="144" t="s">
        <v>86</v>
      </c>
      <c r="AQ11" s="148" t="s">
        <v>86</v>
      </c>
      <c r="AR11" s="218" t="s">
        <v>86</v>
      </c>
      <c r="AS11" s="149" t="s">
        <v>86</v>
      </c>
      <c r="AT11" s="150" t="s">
        <v>94</v>
      </c>
      <c r="AU11" s="151" t="s">
        <v>86</v>
      </c>
      <c r="AV11" s="146" t="s">
        <v>86</v>
      </c>
      <c r="AW11" s="227"/>
      <c r="AX11" s="88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3">
        <f t="shared" si="0"/>
        <v>0</v>
      </c>
      <c r="BK11" s="83">
        <f t="shared" si="0"/>
        <v>0</v>
      </c>
      <c r="BL11" s="83">
        <f t="shared" si="0"/>
        <v>0</v>
      </c>
      <c r="BM11" s="83">
        <f t="shared" si="0"/>
        <v>0</v>
      </c>
      <c r="BN11" s="83">
        <f t="shared" si="0"/>
        <v>0</v>
      </c>
      <c r="BO11" s="83">
        <f t="shared" si="0"/>
        <v>0</v>
      </c>
      <c r="BP11" s="83">
        <f t="shared" si="0"/>
        <v>0</v>
      </c>
      <c r="BQ11" s="83">
        <f t="shared" si="0"/>
        <v>0</v>
      </c>
      <c r="BR11" s="83">
        <f t="shared" si="0"/>
        <v>0</v>
      </c>
      <c r="BS11" s="83">
        <f t="shared" si="0"/>
        <v>0</v>
      </c>
      <c r="BT11" s="83">
        <f t="shared" si="1"/>
        <v>0</v>
      </c>
      <c r="BU11" s="83">
        <f t="shared" si="1"/>
        <v>0</v>
      </c>
      <c r="BV11" s="83">
        <f t="shared" si="1"/>
        <v>0</v>
      </c>
      <c r="BW11" s="83">
        <f t="shared" si="1"/>
        <v>0</v>
      </c>
      <c r="BX11" s="83">
        <f t="shared" si="1"/>
        <v>0</v>
      </c>
      <c r="BY11" s="83">
        <f t="shared" si="1"/>
        <v>0</v>
      </c>
      <c r="BZ11" s="83">
        <f t="shared" si="1"/>
        <v>0</v>
      </c>
      <c r="CA11" s="83">
        <f t="shared" si="1"/>
        <v>0</v>
      </c>
      <c r="CB11" s="83">
        <f t="shared" si="1"/>
        <v>0</v>
      </c>
      <c r="CC11" s="83">
        <f t="shared" si="1"/>
        <v>0</v>
      </c>
      <c r="CD11" s="83">
        <f t="shared" si="1"/>
        <v>0</v>
      </c>
      <c r="CE11" s="83">
        <f t="shared" si="1"/>
        <v>0</v>
      </c>
    </row>
    <row r="12" spans="1:83" ht="14.25" customHeight="1" thickBot="1">
      <c r="A12" s="238" t="s">
        <v>32</v>
      </c>
      <c r="B12" s="90" t="s">
        <v>0</v>
      </c>
      <c r="C12" s="117" t="s">
        <v>90</v>
      </c>
      <c r="D12" s="117" t="s">
        <v>86</v>
      </c>
      <c r="E12" s="117" t="s">
        <v>86</v>
      </c>
      <c r="F12" s="117" t="s">
        <v>86</v>
      </c>
      <c r="G12" s="117" t="s">
        <v>86</v>
      </c>
      <c r="H12" s="117" t="s">
        <v>86</v>
      </c>
      <c r="I12" s="117" t="s">
        <v>86</v>
      </c>
      <c r="J12" s="117" t="s">
        <v>86</v>
      </c>
      <c r="K12" s="152" t="s">
        <v>86</v>
      </c>
      <c r="L12" s="119" t="s">
        <v>86</v>
      </c>
      <c r="M12" s="120" t="s">
        <v>93</v>
      </c>
      <c r="N12" s="120" t="s">
        <v>86</v>
      </c>
      <c r="O12" s="117" t="s">
        <v>86</v>
      </c>
      <c r="P12" s="119" t="s">
        <v>86</v>
      </c>
      <c r="Q12" s="117" t="s">
        <v>105</v>
      </c>
      <c r="R12" s="117" t="s">
        <v>86</v>
      </c>
      <c r="S12" s="117" t="s">
        <v>86</v>
      </c>
      <c r="T12" s="119" t="s">
        <v>86</v>
      </c>
      <c r="U12" s="120" t="s">
        <v>104</v>
      </c>
      <c r="V12" s="120" t="s">
        <v>86</v>
      </c>
      <c r="W12" s="121" t="s">
        <v>106</v>
      </c>
      <c r="X12" s="120" t="s">
        <v>86</v>
      </c>
      <c r="Y12" s="120" t="s">
        <v>86</v>
      </c>
      <c r="Z12" s="120" t="s">
        <v>86</v>
      </c>
      <c r="AA12" s="120" t="s">
        <v>86</v>
      </c>
      <c r="AB12" s="122" t="s">
        <v>96</v>
      </c>
      <c r="AC12" s="123" t="s">
        <v>86</v>
      </c>
      <c r="AD12" s="123" t="s">
        <v>86</v>
      </c>
      <c r="AE12" s="123" t="s">
        <v>86</v>
      </c>
      <c r="AF12" s="119" t="s">
        <v>86</v>
      </c>
      <c r="AG12" s="120" t="s">
        <v>86</v>
      </c>
      <c r="AH12" s="120" t="s">
        <v>86</v>
      </c>
      <c r="AI12" s="120" t="s">
        <v>92</v>
      </c>
      <c r="AJ12" s="117" t="s">
        <v>86</v>
      </c>
      <c r="AK12" s="119" t="s">
        <v>86</v>
      </c>
      <c r="AL12" s="120" t="s">
        <v>86</v>
      </c>
      <c r="AM12" s="120" t="s">
        <v>86</v>
      </c>
      <c r="AN12" s="120" t="s">
        <v>107</v>
      </c>
      <c r="AO12" s="120" t="s">
        <v>91</v>
      </c>
      <c r="AP12" s="117" t="s">
        <v>97</v>
      </c>
      <c r="AQ12" s="124" t="s">
        <v>103</v>
      </c>
      <c r="AR12" s="216" t="s">
        <v>95</v>
      </c>
      <c r="AS12" s="125" t="s">
        <v>86</v>
      </c>
      <c r="AT12" s="126" t="s">
        <v>94</v>
      </c>
      <c r="AU12" s="127" t="s">
        <v>86</v>
      </c>
      <c r="AV12" s="122" t="s">
        <v>86</v>
      </c>
      <c r="AW12" s="228"/>
      <c r="AX12" s="91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83">
        <f t="shared" si="0"/>
        <v>0</v>
      </c>
      <c r="BK12" s="83">
        <f t="shared" si="0"/>
        <v>0</v>
      </c>
      <c r="BL12" s="83">
        <f t="shared" si="0"/>
        <v>0</v>
      </c>
      <c r="BM12" s="83">
        <f t="shared" si="0"/>
        <v>0</v>
      </c>
      <c r="BN12" s="83">
        <f t="shared" si="0"/>
        <v>0</v>
      </c>
      <c r="BO12" s="83">
        <f t="shared" si="0"/>
        <v>0</v>
      </c>
      <c r="BP12" s="83">
        <f t="shared" si="0"/>
        <v>0</v>
      </c>
      <c r="BQ12" s="83">
        <f t="shared" si="0"/>
        <v>0</v>
      </c>
      <c r="BR12" s="83">
        <f t="shared" si="0"/>
        <v>0</v>
      </c>
      <c r="BS12" s="83">
        <f t="shared" si="0"/>
        <v>0</v>
      </c>
      <c r="BT12" s="83">
        <f t="shared" si="1"/>
        <v>0</v>
      </c>
      <c r="BU12" s="83">
        <f t="shared" si="1"/>
        <v>0</v>
      </c>
      <c r="BV12" s="83">
        <f t="shared" si="1"/>
        <v>0</v>
      </c>
      <c r="BW12" s="83">
        <f t="shared" si="1"/>
        <v>0</v>
      </c>
      <c r="BX12" s="83">
        <f t="shared" si="1"/>
        <v>0</v>
      </c>
      <c r="BY12" s="83">
        <f t="shared" si="1"/>
        <v>0</v>
      </c>
      <c r="BZ12" s="83">
        <f t="shared" si="1"/>
        <v>0</v>
      </c>
      <c r="CA12" s="83">
        <f t="shared" si="1"/>
        <v>0</v>
      </c>
      <c r="CB12" s="83">
        <f t="shared" si="1"/>
        <v>0</v>
      </c>
      <c r="CC12" s="83">
        <f t="shared" si="1"/>
        <v>0</v>
      </c>
      <c r="CD12" s="83">
        <f t="shared" si="1"/>
        <v>0</v>
      </c>
      <c r="CE12" s="83">
        <f t="shared" si="1"/>
        <v>0</v>
      </c>
    </row>
    <row r="13" spans="1:83" ht="14.25" customHeight="1" thickBot="1">
      <c r="A13" s="239"/>
      <c r="B13" s="84" t="s">
        <v>3</v>
      </c>
      <c r="C13" s="128" t="s">
        <v>90</v>
      </c>
      <c r="D13" s="128"/>
      <c r="E13" s="128" t="s">
        <v>86</v>
      </c>
      <c r="F13" s="128"/>
      <c r="G13" s="128" t="s">
        <v>86</v>
      </c>
      <c r="H13" s="128" t="s">
        <v>86</v>
      </c>
      <c r="I13" s="128" t="s">
        <v>86</v>
      </c>
      <c r="J13" s="128" t="s">
        <v>93</v>
      </c>
      <c r="K13" s="128" t="s">
        <v>86</v>
      </c>
      <c r="L13" s="130" t="s">
        <v>86</v>
      </c>
      <c r="M13" s="131" t="s">
        <v>86</v>
      </c>
      <c r="N13" s="131" t="s">
        <v>86</v>
      </c>
      <c r="O13" s="128" t="s">
        <v>86</v>
      </c>
      <c r="P13" s="130" t="s">
        <v>86</v>
      </c>
      <c r="Q13" s="128" t="s">
        <v>105</v>
      </c>
      <c r="R13" s="128" t="s">
        <v>86</v>
      </c>
      <c r="S13" s="128" t="s">
        <v>86</v>
      </c>
      <c r="T13" s="130" t="s">
        <v>86</v>
      </c>
      <c r="U13" s="131" t="s">
        <v>103</v>
      </c>
      <c r="V13" s="131" t="s">
        <v>86</v>
      </c>
      <c r="W13" s="132" t="s">
        <v>106</v>
      </c>
      <c r="X13" s="131" t="s">
        <v>86</v>
      </c>
      <c r="Y13" s="131" t="s">
        <v>86</v>
      </c>
      <c r="Z13" s="131" t="s">
        <v>86</v>
      </c>
      <c r="AA13" s="131" t="s">
        <v>86</v>
      </c>
      <c r="AB13" s="133" t="s">
        <v>95</v>
      </c>
      <c r="AC13" s="134" t="s">
        <v>86</v>
      </c>
      <c r="AD13" s="134" t="s">
        <v>86</v>
      </c>
      <c r="AE13" s="134" t="s">
        <v>86</v>
      </c>
      <c r="AF13" s="130" t="s">
        <v>86</v>
      </c>
      <c r="AG13" s="131"/>
      <c r="AH13" s="131" t="s">
        <v>104</v>
      </c>
      <c r="AI13" s="131" t="s">
        <v>92</v>
      </c>
      <c r="AJ13" s="128" t="s">
        <v>86</v>
      </c>
      <c r="AK13" s="130"/>
      <c r="AL13" s="131" t="s">
        <v>86</v>
      </c>
      <c r="AM13" s="131" t="s">
        <v>86</v>
      </c>
      <c r="AN13" s="131" t="s">
        <v>107</v>
      </c>
      <c r="AO13" s="131" t="s">
        <v>91</v>
      </c>
      <c r="AP13" s="128" t="s">
        <v>97</v>
      </c>
      <c r="AQ13" s="135" t="s">
        <v>86</v>
      </c>
      <c r="AR13" s="217" t="s">
        <v>86</v>
      </c>
      <c r="AS13" s="136" t="s">
        <v>86</v>
      </c>
      <c r="AT13" s="137" t="s">
        <v>94</v>
      </c>
      <c r="AU13" s="153" t="s">
        <v>96</v>
      </c>
      <c r="AV13" s="133" t="s">
        <v>86</v>
      </c>
      <c r="AW13" s="226"/>
      <c r="AX13" s="85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3">
        <f t="shared" si="0"/>
        <v>0</v>
      </c>
      <c r="BK13" s="83">
        <f t="shared" si="0"/>
        <v>0</v>
      </c>
      <c r="BL13" s="83">
        <f t="shared" si="0"/>
        <v>0</v>
      </c>
      <c r="BM13" s="83">
        <f t="shared" si="0"/>
        <v>0</v>
      </c>
      <c r="BN13" s="83">
        <f t="shared" si="0"/>
        <v>0</v>
      </c>
      <c r="BO13" s="83">
        <f t="shared" si="0"/>
        <v>0</v>
      </c>
      <c r="BP13" s="83">
        <f t="shared" si="0"/>
        <v>0</v>
      </c>
      <c r="BQ13" s="83">
        <f t="shared" si="0"/>
        <v>0</v>
      </c>
      <c r="BR13" s="83">
        <f t="shared" si="0"/>
        <v>0</v>
      </c>
      <c r="BS13" s="83">
        <f t="shared" si="0"/>
        <v>0</v>
      </c>
      <c r="BT13" s="83">
        <f t="shared" si="1"/>
        <v>0</v>
      </c>
      <c r="BU13" s="83">
        <f t="shared" si="1"/>
        <v>0</v>
      </c>
      <c r="BV13" s="83">
        <f t="shared" si="1"/>
        <v>0</v>
      </c>
      <c r="BW13" s="83">
        <f t="shared" si="1"/>
        <v>0</v>
      </c>
      <c r="BX13" s="83">
        <f t="shared" si="1"/>
        <v>0</v>
      </c>
      <c r="BY13" s="83">
        <f t="shared" si="1"/>
        <v>0</v>
      </c>
      <c r="BZ13" s="83">
        <f t="shared" si="1"/>
        <v>0</v>
      </c>
      <c r="CA13" s="83">
        <f t="shared" si="1"/>
        <v>0</v>
      </c>
      <c r="CB13" s="83">
        <f t="shared" si="1"/>
        <v>0</v>
      </c>
      <c r="CC13" s="83">
        <f t="shared" si="1"/>
        <v>0</v>
      </c>
      <c r="CD13" s="83">
        <f t="shared" si="1"/>
        <v>0</v>
      </c>
      <c r="CE13" s="83">
        <f t="shared" si="1"/>
        <v>0</v>
      </c>
    </row>
    <row r="14" spans="1:83" ht="14.25" customHeight="1" thickBot="1">
      <c r="A14" s="239"/>
      <c r="B14" s="84" t="s">
        <v>4</v>
      </c>
      <c r="C14" s="128" t="s">
        <v>86</v>
      </c>
      <c r="D14" s="128"/>
      <c r="E14" s="128" t="s">
        <v>86</v>
      </c>
      <c r="F14" s="128"/>
      <c r="G14" s="128" t="s">
        <v>86</v>
      </c>
      <c r="H14" s="128" t="s">
        <v>86</v>
      </c>
      <c r="I14" s="128" t="s">
        <v>86</v>
      </c>
      <c r="J14" s="128" t="s">
        <v>93</v>
      </c>
      <c r="K14" s="128" t="s">
        <v>86</v>
      </c>
      <c r="L14" s="130" t="s">
        <v>86</v>
      </c>
      <c r="M14" s="131" t="s">
        <v>86</v>
      </c>
      <c r="N14" s="131" t="s">
        <v>86</v>
      </c>
      <c r="O14" s="128" t="s">
        <v>86</v>
      </c>
      <c r="P14" s="130" t="s">
        <v>86</v>
      </c>
      <c r="Q14" s="128" t="s">
        <v>86</v>
      </c>
      <c r="R14" s="128" t="s">
        <v>106</v>
      </c>
      <c r="S14" s="128" t="s">
        <v>86</v>
      </c>
      <c r="T14" s="130" t="s">
        <v>86</v>
      </c>
      <c r="U14" s="131" t="s">
        <v>103</v>
      </c>
      <c r="V14" s="131" t="s">
        <v>86</v>
      </c>
      <c r="W14" s="132" t="s">
        <v>86</v>
      </c>
      <c r="X14" s="131" t="s">
        <v>91</v>
      </c>
      <c r="Y14" s="131" t="s">
        <v>86</v>
      </c>
      <c r="Z14" s="131" t="s">
        <v>86</v>
      </c>
      <c r="AA14" s="131" t="s">
        <v>86</v>
      </c>
      <c r="AB14" s="133" t="s">
        <v>86</v>
      </c>
      <c r="AC14" s="134" t="s">
        <v>86</v>
      </c>
      <c r="AD14" s="134" t="s">
        <v>86</v>
      </c>
      <c r="AE14" s="134" t="s">
        <v>86</v>
      </c>
      <c r="AF14" s="130" t="s">
        <v>97</v>
      </c>
      <c r="AG14" s="131"/>
      <c r="AH14" s="131" t="s">
        <v>104</v>
      </c>
      <c r="AI14" s="131" t="s">
        <v>86</v>
      </c>
      <c r="AJ14" s="128" t="s">
        <v>86</v>
      </c>
      <c r="AK14" s="130"/>
      <c r="AL14" s="131" t="s">
        <v>92</v>
      </c>
      <c r="AM14" s="131" t="s">
        <v>105</v>
      </c>
      <c r="AN14" s="131" t="s">
        <v>86</v>
      </c>
      <c r="AO14" s="131" t="s">
        <v>94</v>
      </c>
      <c r="AP14" s="128"/>
      <c r="AQ14" s="135" t="s">
        <v>107</v>
      </c>
      <c r="AR14" s="217" t="s">
        <v>90</v>
      </c>
      <c r="AS14" s="136" t="s">
        <v>86</v>
      </c>
      <c r="AT14" s="137" t="s">
        <v>95</v>
      </c>
      <c r="AU14" s="138" t="s">
        <v>96</v>
      </c>
      <c r="AV14" s="133" t="s">
        <v>86</v>
      </c>
      <c r="AW14" s="226"/>
      <c r="AX14" s="85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3">
        <f t="shared" si="0"/>
        <v>0</v>
      </c>
      <c r="BK14" s="83">
        <f t="shared" si="0"/>
        <v>0</v>
      </c>
      <c r="BL14" s="83">
        <f t="shared" si="0"/>
        <v>0</v>
      </c>
      <c r="BM14" s="83">
        <f t="shared" si="0"/>
        <v>0</v>
      </c>
      <c r="BN14" s="83">
        <f t="shared" si="0"/>
        <v>0</v>
      </c>
      <c r="BO14" s="83">
        <f t="shared" si="0"/>
        <v>0</v>
      </c>
      <c r="BP14" s="83">
        <f t="shared" si="0"/>
        <v>0</v>
      </c>
      <c r="BQ14" s="83">
        <f t="shared" si="0"/>
        <v>0</v>
      </c>
      <c r="BR14" s="83">
        <f t="shared" si="0"/>
        <v>0</v>
      </c>
      <c r="BS14" s="83">
        <f t="shared" si="0"/>
        <v>0</v>
      </c>
      <c r="BT14" s="83">
        <f t="shared" si="1"/>
        <v>0</v>
      </c>
      <c r="BU14" s="83">
        <f t="shared" si="1"/>
        <v>0</v>
      </c>
      <c r="BV14" s="83">
        <f t="shared" si="1"/>
        <v>0</v>
      </c>
      <c r="BW14" s="83">
        <f t="shared" si="1"/>
        <v>0</v>
      </c>
      <c r="BX14" s="83">
        <f t="shared" si="1"/>
        <v>0</v>
      </c>
      <c r="BY14" s="83">
        <f t="shared" si="1"/>
        <v>0</v>
      </c>
      <c r="BZ14" s="83">
        <f t="shared" si="1"/>
        <v>0</v>
      </c>
      <c r="CA14" s="83">
        <f t="shared" si="1"/>
        <v>0</v>
      </c>
      <c r="CB14" s="83">
        <f t="shared" si="1"/>
        <v>0</v>
      </c>
      <c r="CC14" s="83">
        <f t="shared" si="1"/>
        <v>0</v>
      </c>
      <c r="CD14" s="83">
        <f t="shared" si="1"/>
        <v>0</v>
      </c>
      <c r="CE14" s="83">
        <f t="shared" si="1"/>
        <v>0</v>
      </c>
    </row>
    <row r="15" spans="1:83" ht="14.25" customHeight="1" thickBot="1">
      <c r="A15" s="239"/>
      <c r="B15" s="84" t="s">
        <v>5</v>
      </c>
      <c r="C15" s="128" t="s">
        <v>105</v>
      </c>
      <c r="D15" s="128"/>
      <c r="E15" s="128" t="s">
        <v>86</v>
      </c>
      <c r="F15" s="128" t="s">
        <v>106</v>
      </c>
      <c r="G15" s="128" t="s">
        <v>86</v>
      </c>
      <c r="H15" s="128" t="s">
        <v>86</v>
      </c>
      <c r="I15" s="128" t="s">
        <v>86</v>
      </c>
      <c r="J15" s="128" t="s">
        <v>94</v>
      </c>
      <c r="K15" s="128" t="s">
        <v>86</v>
      </c>
      <c r="L15" s="130" t="s">
        <v>86</v>
      </c>
      <c r="M15" s="131" t="s">
        <v>86</v>
      </c>
      <c r="N15" s="131" t="s">
        <v>86</v>
      </c>
      <c r="O15" s="128" t="s">
        <v>86</v>
      </c>
      <c r="P15" s="130" t="s">
        <v>92</v>
      </c>
      <c r="Q15" s="128" t="s">
        <v>86</v>
      </c>
      <c r="R15" s="128" t="s">
        <v>104</v>
      </c>
      <c r="S15" s="128" t="s">
        <v>86</v>
      </c>
      <c r="T15" s="130" t="s">
        <v>86</v>
      </c>
      <c r="U15" s="131" t="s">
        <v>86</v>
      </c>
      <c r="V15" s="131" t="s">
        <v>86</v>
      </c>
      <c r="W15" s="132" t="s">
        <v>86</v>
      </c>
      <c r="X15" s="131" t="s">
        <v>86</v>
      </c>
      <c r="Y15" s="131" t="s">
        <v>86</v>
      </c>
      <c r="Z15" s="131" t="s">
        <v>86</v>
      </c>
      <c r="AA15" s="131" t="s">
        <v>86</v>
      </c>
      <c r="AB15" s="133" t="s">
        <v>97</v>
      </c>
      <c r="AC15" s="134" t="s">
        <v>86</v>
      </c>
      <c r="AD15" s="134" t="s">
        <v>86</v>
      </c>
      <c r="AE15" s="134" t="s">
        <v>86</v>
      </c>
      <c r="AF15" s="130" t="s">
        <v>90</v>
      </c>
      <c r="AG15" s="131" t="s">
        <v>91</v>
      </c>
      <c r="AH15" s="131"/>
      <c r="AI15" s="131"/>
      <c r="AJ15" s="128"/>
      <c r="AK15" s="130"/>
      <c r="AL15" s="131" t="s">
        <v>96</v>
      </c>
      <c r="AM15" s="131" t="s">
        <v>103</v>
      </c>
      <c r="AN15" s="131" t="s">
        <v>86</v>
      </c>
      <c r="AO15" s="131" t="s">
        <v>86</v>
      </c>
      <c r="AP15" s="128"/>
      <c r="AQ15" s="135" t="s">
        <v>107</v>
      </c>
      <c r="AR15" s="217" t="s">
        <v>93</v>
      </c>
      <c r="AS15" s="136" t="s">
        <v>86</v>
      </c>
      <c r="AT15" s="137" t="s">
        <v>86</v>
      </c>
      <c r="AU15" s="138" t="s">
        <v>86</v>
      </c>
      <c r="AV15" s="133" t="s">
        <v>95</v>
      </c>
      <c r="AW15" s="226"/>
      <c r="AX15" s="85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3">
        <f t="shared" si="0"/>
        <v>0</v>
      </c>
      <c r="BK15" s="83">
        <f t="shared" si="0"/>
        <v>0</v>
      </c>
      <c r="BL15" s="83">
        <f t="shared" si="0"/>
        <v>0</v>
      </c>
      <c r="BM15" s="83">
        <f t="shared" si="0"/>
        <v>0</v>
      </c>
      <c r="BN15" s="83">
        <f t="shared" si="0"/>
        <v>0</v>
      </c>
      <c r="BO15" s="83">
        <f t="shared" si="0"/>
        <v>0</v>
      </c>
      <c r="BP15" s="83">
        <f t="shared" si="0"/>
        <v>0</v>
      </c>
      <c r="BQ15" s="83">
        <f t="shared" si="0"/>
        <v>0</v>
      </c>
      <c r="BR15" s="83">
        <f t="shared" si="0"/>
        <v>0</v>
      </c>
      <c r="BS15" s="83">
        <f t="shared" si="0"/>
        <v>0</v>
      </c>
      <c r="BT15" s="83">
        <f t="shared" si="1"/>
        <v>0</v>
      </c>
      <c r="BU15" s="83">
        <f t="shared" si="1"/>
        <v>0</v>
      </c>
      <c r="BV15" s="83">
        <f t="shared" si="1"/>
        <v>0</v>
      </c>
      <c r="BW15" s="83">
        <f t="shared" si="1"/>
        <v>0</v>
      </c>
      <c r="BX15" s="83">
        <f t="shared" si="1"/>
        <v>0</v>
      </c>
      <c r="BY15" s="83">
        <f t="shared" si="1"/>
        <v>0</v>
      </c>
      <c r="BZ15" s="83">
        <f t="shared" si="1"/>
        <v>0</v>
      </c>
      <c r="CA15" s="83">
        <f t="shared" si="1"/>
        <v>0</v>
      </c>
      <c r="CB15" s="83">
        <f t="shared" si="1"/>
        <v>0</v>
      </c>
      <c r="CC15" s="83">
        <f t="shared" si="1"/>
        <v>0</v>
      </c>
      <c r="CD15" s="83">
        <f t="shared" si="1"/>
        <v>0</v>
      </c>
      <c r="CE15" s="83">
        <f t="shared" si="1"/>
        <v>0</v>
      </c>
    </row>
    <row r="16" spans="1:83" ht="14.25" customHeight="1" thickBot="1">
      <c r="A16" s="240"/>
      <c r="B16" s="93" t="s">
        <v>6</v>
      </c>
      <c r="C16" s="154" t="s">
        <v>105</v>
      </c>
      <c r="D16" s="154"/>
      <c r="E16" s="154" t="s">
        <v>86</v>
      </c>
      <c r="F16" s="154" t="s">
        <v>106</v>
      </c>
      <c r="G16" s="154" t="s">
        <v>86</v>
      </c>
      <c r="H16" s="154" t="s">
        <v>86</v>
      </c>
      <c r="I16" s="154" t="s">
        <v>86</v>
      </c>
      <c r="J16" s="154" t="s">
        <v>94</v>
      </c>
      <c r="K16" s="154" t="s">
        <v>86</v>
      </c>
      <c r="L16" s="155" t="s">
        <v>86</v>
      </c>
      <c r="M16" s="156" t="s">
        <v>86</v>
      </c>
      <c r="N16" s="156" t="s">
        <v>86</v>
      </c>
      <c r="O16" s="154" t="s">
        <v>86</v>
      </c>
      <c r="P16" s="155" t="s">
        <v>92</v>
      </c>
      <c r="Q16" s="154" t="s">
        <v>86</v>
      </c>
      <c r="R16" s="154" t="s">
        <v>104</v>
      </c>
      <c r="S16" s="154" t="s">
        <v>86</v>
      </c>
      <c r="T16" s="155" t="s">
        <v>91</v>
      </c>
      <c r="U16" s="156" t="s">
        <v>86</v>
      </c>
      <c r="V16" s="156" t="s">
        <v>86</v>
      </c>
      <c r="W16" s="157" t="s">
        <v>86</v>
      </c>
      <c r="X16" s="156" t="s">
        <v>86</v>
      </c>
      <c r="Y16" s="156" t="s">
        <v>86</v>
      </c>
      <c r="Z16" s="156" t="s">
        <v>86</v>
      </c>
      <c r="AA16" s="156" t="s">
        <v>86</v>
      </c>
      <c r="AB16" s="158" t="s">
        <v>86</v>
      </c>
      <c r="AC16" s="159" t="s">
        <v>86</v>
      </c>
      <c r="AD16" s="159" t="s">
        <v>86</v>
      </c>
      <c r="AE16" s="159" t="s">
        <v>86</v>
      </c>
      <c r="AF16" s="155" t="s">
        <v>90</v>
      </c>
      <c r="AG16" s="156" t="s">
        <v>95</v>
      </c>
      <c r="AH16" s="156" t="s">
        <v>86</v>
      </c>
      <c r="AI16" s="144" t="s">
        <v>86</v>
      </c>
      <c r="AJ16" s="154"/>
      <c r="AK16" s="155" t="s">
        <v>86</v>
      </c>
      <c r="AL16" s="156" t="s">
        <v>96</v>
      </c>
      <c r="AM16" s="156" t="s">
        <v>103</v>
      </c>
      <c r="AN16" s="156" t="s">
        <v>86</v>
      </c>
      <c r="AO16" s="156" t="s">
        <v>86</v>
      </c>
      <c r="AP16" s="154" t="s">
        <v>93</v>
      </c>
      <c r="AQ16" s="160" t="s">
        <v>86</v>
      </c>
      <c r="AR16" s="219" t="s">
        <v>86</v>
      </c>
      <c r="AS16" s="161" t="s">
        <v>86</v>
      </c>
      <c r="AT16" s="162" t="s">
        <v>86</v>
      </c>
      <c r="AU16" s="163" t="s">
        <v>107</v>
      </c>
      <c r="AV16" s="158" t="s">
        <v>97</v>
      </c>
      <c r="AW16" s="229"/>
      <c r="AX16" s="94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83">
        <f t="shared" si="0"/>
        <v>0</v>
      </c>
      <c r="BK16" s="83">
        <f t="shared" si="0"/>
        <v>0</v>
      </c>
      <c r="BL16" s="83">
        <f t="shared" si="0"/>
        <v>0</v>
      </c>
      <c r="BM16" s="83">
        <f t="shared" si="0"/>
        <v>0</v>
      </c>
      <c r="BN16" s="83">
        <f t="shared" si="0"/>
        <v>0</v>
      </c>
      <c r="BO16" s="83">
        <f t="shared" si="0"/>
        <v>0</v>
      </c>
      <c r="BP16" s="83">
        <f t="shared" si="0"/>
        <v>0</v>
      </c>
      <c r="BQ16" s="83">
        <f t="shared" si="0"/>
        <v>0</v>
      </c>
      <c r="BR16" s="83">
        <f t="shared" si="0"/>
        <v>0</v>
      </c>
      <c r="BS16" s="83">
        <f t="shared" si="0"/>
        <v>0</v>
      </c>
      <c r="BT16" s="83">
        <f t="shared" si="1"/>
        <v>0</v>
      </c>
      <c r="BU16" s="83">
        <f t="shared" si="1"/>
        <v>0</v>
      </c>
      <c r="BV16" s="83">
        <f t="shared" si="1"/>
        <v>0</v>
      </c>
      <c r="BW16" s="83">
        <f t="shared" si="1"/>
        <v>0</v>
      </c>
      <c r="BX16" s="83">
        <f t="shared" si="1"/>
        <v>0</v>
      </c>
      <c r="BY16" s="83">
        <f t="shared" si="1"/>
        <v>0</v>
      </c>
      <c r="BZ16" s="83">
        <f t="shared" si="1"/>
        <v>0</v>
      </c>
      <c r="CA16" s="83">
        <f t="shared" si="1"/>
        <v>0</v>
      </c>
      <c r="CB16" s="83">
        <f t="shared" si="1"/>
        <v>0</v>
      </c>
      <c r="CC16" s="83">
        <f t="shared" si="1"/>
        <v>0</v>
      </c>
      <c r="CD16" s="83">
        <f t="shared" si="1"/>
        <v>0</v>
      </c>
      <c r="CE16" s="83">
        <f t="shared" si="1"/>
        <v>0</v>
      </c>
    </row>
    <row r="17" spans="1:83" ht="14.25" customHeight="1" thickBot="1">
      <c r="A17" s="238" t="s">
        <v>33</v>
      </c>
      <c r="B17" s="80" t="s">
        <v>0</v>
      </c>
      <c r="C17" s="164" t="s">
        <v>86</v>
      </c>
      <c r="D17" s="164" t="s">
        <v>86</v>
      </c>
      <c r="E17" s="164" t="s">
        <v>96</v>
      </c>
      <c r="F17" s="164" t="s">
        <v>86</v>
      </c>
      <c r="G17" s="164" t="s">
        <v>86</v>
      </c>
      <c r="H17" s="164" t="s">
        <v>97</v>
      </c>
      <c r="I17" s="164" t="s">
        <v>86</v>
      </c>
      <c r="J17" s="164" t="s">
        <v>86</v>
      </c>
      <c r="K17" s="164" t="s">
        <v>95</v>
      </c>
      <c r="L17" s="165" t="s">
        <v>86</v>
      </c>
      <c r="M17" s="166" t="s">
        <v>86</v>
      </c>
      <c r="N17" s="166" t="s">
        <v>94</v>
      </c>
      <c r="O17" s="164" t="s">
        <v>86</v>
      </c>
      <c r="P17" s="165" t="s">
        <v>86</v>
      </c>
      <c r="Q17" s="164" t="s">
        <v>86</v>
      </c>
      <c r="R17" s="164" t="s">
        <v>106</v>
      </c>
      <c r="S17" s="164" t="s">
        <v>86</v>
      </c>
      <c r="T17" s="165" t="s">
        <v>91</v>
      </c>
      <c r="U17" s="166" t="s">
        <v>86</v>
      </c>
      <c r="V17" s="166" t="s">
        <v>105</v>
      </c>
      <c r="W17" s="167" t="s">
        <v>86</v>
      </c>
      <c r="X17" s="166" t="s">
        <v>86</v>
      </c>
      <c r="Y17" s="166" t="s">
        <v>86</v>
      </c>
      <c r="Z17" s="166" t="s">
        <v>86</v>
      </c>
      <c r="AA17" s="166" t="s">
        <v>86</v>
      </c>
      <c r="AB17" s="168" t="s">
        <v>86</v>
      </c>
      <c r="AC17" s="169" t="s">
        <v>86</v>
      </c>
      <c r="AD17" s="169" t="s">
        <v>86</v>
      </c>
      <c r="AE17" s="169" t="s">
        <v>86</v>
      </c>
      <c r="AF17" s="165" t="s">
        <v>86</v>
      </c>
      <c r="AG17" s="120" t="s">
        <v>93</v>
      </c>
      <c r="AH17" s="120" t="s">
        <v>86</v>
      </c>
      <c r="AI17" s="120" t="s">
        <v>86</v>
      </c>
      <c r="AJ17" s="164" t="s">
        <v>103</v>
      </c>
      <c r="AK17" s="165" t="s">
        <v>86</v>
      </c>
      <c r="AL17" s="166" t="s">
        <v>90</v>
      </c>
      <c r="AM17" s="166" t="s">
        <v>86</v>
      </c>
      <c r="AN17" s="166" t="s">
        <v>107</v>
      </c>
      <c r="AO17" s="166" t="s">
        <v>86</v>
      </c>
      <c r="AP17" s="164" t="s">
        <v>86</v>
      </c>
      <c r="AQ17" s="170" t="s">
        <v>92</v>
      </c>
      <c r="AR17" s="220" t="s">
        <v>86</v>
      </c>
      <c r="AS17" s="171" t="s">
        <v>104</v>
      </c>
      <c r="AT17" s="172" t="s">
        <v>86</v>
      </c>
      <c r="AU17" s="173" t="s">
        <v>86</v>
      </c>
      <c r="AV17" s="168" t="s">
        <v>86</v>
      </c>
      <c r="AW17" s="225"/>
      <c r="AX17" s="81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3">
        <f aca="true" t="shared" si="2" ref="BJ17:BS26">COUNTIF($C17:$BH17,BJ$6)</f>
        <v>0</v>
      </c>
      <c r="BK17" s="83">
        <f t="shared" si="2"/>
        <v>0</v>
      </c>
      <c r="BL17" s="83">
        <f t="shared" si="2"/>
        <v>0</v>
      </c>
      <c r="BM17" s="83">
        <f t="shared" si="2"/>
        <v>0</v>
      </c>
      <c r="BN17" s="83">
        <f t="shared" si="2"/>
        <v>0</v>
      </c>
      <c r="BO17" s="83">
        <f t="shared" si="2"/>
        <v>0</v>
      </c>
      <c r="BP17" s="83">
        <f t="shared" si="2"/>
        <v>0</v>
      </c>
      <c r="BQ17" s="83">
        <f t="shared" si="2"/>
        <v>0</v>
      </c>
      <c r="BR17" s="83">
        <f t="shared" si="2"/>
        <v>0</v>
      </c>
      <c r="BS17" s="83">
        <f t="shared" si="2"/>
        <v>0</v>
      </c>
      <c r="BT17" s="83">
        <f aca="true" t="shared" si="3" ref="BT17:CE26">COUNTIF($C17:$BH17,BT$6)</f>
        <v>0</v>
      </c>
      <c r="BU17" s="83">
        <f t="shared" si="3"/>
        <v>0</v>
      </c>
      <c r="BV17" s="83">
        <f t="shared" si="3"/>
        <v>0</v>
      </c>
      <c r="BW17" s="83">
        <f t="shared" si="3"/>
        <v>0</v>
      </c>
      <c r="BX17" s="83">
        <f t="shared" si="3"/>
        <v>0</v>
      </c>
      <c r="BY17" s="83">
        <f t="shared" si="3"/>
        <v>0</v>
      </c>
      <c r="BZ17" s="83">
        <f t="shared" si="3"/>
        <v>0</v>
      </c>
      <c r="CA17" s="83">
        <f t="shared" si="3"/>
        <v>0</v>
      </c>
      <c r="CB17" s="83">
        <f t="shared" si="3"/>
        <v>0</v>
      </c>
      <c r="CC17" s="83">
        <f t="shared" si="3"/>
        <v>0</v>
      </c>
      <c r="CD17" s="83">
        <f t="shared" si="3"/>
        <v>0</v>
      </c>
      <c r="CE17" s="83">
        <f t="shared" si="3"/>
        <v>0</v>
      </c>
    </row>
    <row r="18" spans="1:83" ht="14.25" customHeight="1" thickBot="1">
      <c r="A18" s="239"/>
      <c r="B18" s="84" t="s">
        <v>3</v>
      </c>
      <c r="C18" s="128" t="s">
        <v>86</v>
      </c>
      <c r="D18" s="128" t="s">
        <v>86</v>
      </c>
      <c r="E18" s="128" t="s">
        <v>96</v>
      </c>
      <c r="F18" s="128" t="s">
        <v>86</v>
      </c>
      <c r="G18" s="128" t="s">
        <v>86</v>
      </c>
      <c r="H18" s="128" t="s">
        <v>97</v>
      </c>
      <c r="I18" s="128"/>
      <c r="J18" s="128" t="s">
        <v>86</v>
      </c>
      <c r="K18" s="128" t="s">
        <v>95</v>
      </c>
      <c r="L18" s="130" t="s">
        <v>86</v>
      </c>
      <c r="M18" s="131" t="s">
        <v>86</v>
      </c>
      <c r="N18" s="131" t="s">
        <v>91</v>
      </c>
      <c r="O18" s="128" t="s">
        <v>86</v>
      </c>
      <c r="P18" s="130" t="s">
        <v>86</v>
      </c>
      <c r="Q18" s="128" t="s">
        <v>86</v>
      </c>
      <c r="R18" s="128" t="s">
        <v>86</v>
      </c>
      <c r="S18" s="128" t="s">
        <v>86</v>
      </c>
      <c r="T18" s="130" t="s">
        <v>94</v>
      </c>
      <c r="U18" s="131" t="s">
        <v>86</v>
      </c>
      <c r="V18" s="131" t="s">
        <v>92</v>
      </c>
      <c r="W18" s="132" t="s">
        <v>86</v>
      </c>
      <c r="X18" s="131" t="s">
        <v>86</v>
      </c>
      <c r="Y18" s="131" t="s">
        <v>86</v>
      </c>
      <c r="Z18" s="131" t="s">
        <v>86</v>
      </c>
      <c r="AA18" s="131" t="s">
        <v>86</v>
      </c>
      <c r="AB18" s="133" t="s">
        <v>86</v>
      </c>
      <c r="AC18" s="134" t="s">
        <v>86</v>
      </c>
      <c r="AD18" s="134" t="s">
        <v>86</v>
      </c>
      <c r="AE18" s="134" t="s">
        <v>86</v>
      </c>
      <c r="AF18" s="174" t="s">
        <v>86</v>
      </c>
      <c r="AG18" s="175" t="s">
        <v>93</v>
      </c>
      <c r="AH18" s="175" t="s">
        <v>106</v>
      </c>
      <c r="AI18" s="175" t="s">
        <v>86</v>
      </c>
      <c r="AJ18" s="176"/>
      <c r="AK18" s="130"/>
      <c r="AL18" s="131" t="s">
        <v>90</v>
      </c>
      <c r="AM18" s="131" t="s">
        <v>103</v>
      </c>
      <c r="AN18" s="131" t="s">
        <v>104</v>
      </c>
      <c r="AO18" s="131" t="s">
        <v>86</v>
      </c>
      <c r="AP18" s="128" t="s">
        <v>86</v>
      </c>
      <c r="AQ18" s="135" t="s">
        <v>86</v>
      </c>
      <c r="AR18" s="217" t="s">
        <v>105</v>
      </c>
      <c r="AS18" s="136"/>
      <c r="AT18" s="137" t="s">
        <v>86</v>
      </c>
      <c r="AU18" s="138" t="s">
        <v>107</v>
      </c>
      <c r="AV18" s="133" t="s">
        <v>86</v>
      </c>
      <c r="AW18" s="226"/>
      <c r="AX18" s="85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3">
        <f t="shared" si="2"/>
        <v>0</v>
      </c>
      <c r="BK18" s="83">
        <f t="shared" si="2"/>
        <v>0</v>
      </c>
      <c r="BL18" s="83">
        <f t="shared" si="2"/>
        <v>0</v>
      </c>
      <c r="BM18" s="83">
        <f t="shared" si="2"/>
        <v>0</v>
      </c>
      <c r="BN18" s="83">
        <f t="shared" si="2"/>
        <v>0</v>
      </c>
      <c r="BO18" s="83">
        <f t="shared" si="2"/>
        <v>0</v>
      </c>
      <c r="BP18" s="83">
        <f t="shared" si="2"/>
        <v>0</v>
      </c>
      <c r="BQ18" s="83">
        <f t="shared" si="2"/>
        <v>0</v>
      </c>
      <c r="BR18" s="83">
        <f t="shared" si="2"/>
        <v>0</v>
      </c>
      <c r="BS18" s="83">
        <f t="shared" si="2"/>
        <v>0</v>
      </c>
      <c r="BT18" s="83">
        <f t="shared" si="3"/>
        <v>0</v>
      </c>
      <c r="BU18" s="83">
        <f t="shared" si="3"/>
        <v>0</v>
      </c>
      <c r="BV18" s="83">
        <f t="shared" si="3"/>
        <v>0</v>
      </c>
      <c r="BW18" s="83">
        <f t="shared" si="3"/>
        <v>0</v>
      </c>
      <c r="BX18" s="83">
        <f t="shared" si="3"/>
        <v>0</v>
      </c>
      <c r="BY18" s="83">
        <f t="shared" si="3"/>
        <v>0</v>
      </c>
      <c r="BZ18" s="83">
        <f t="shared" si="3"/>
        <v>0</v>
      </c>
      <c r="CA18" s="83">
        <f t="shared" si="3"/>
        <v>0</v>
      </c>
      <c r="CB18" s="83">
        <f t="shared" si="3"/>
        <v>0</v>
      </c>
      <c r="CC18" s="83">
        <f t="shared" si="3"/>
        <v>0</v>
      </c>
      <c r="CD18" s="83">
        <f t="shared" si="3"/>
        <v>0</v>
      </c>
      <c r="CE18" s="83">
        <f t="shared" si="3"/>
        <v>0</v>
      </c>
    </row>
    <row r="19" spans="1:83" ht="14.25" customHeight="1" thickBot="1">
      <c r="A19" s="239"/>
      <c r="B19" s="84" t="s">
        <v>4</v>
      </c>
      <c r="C19" s="128" t="s">
        <v>86</v>
      </c>
      <c r="D19" s="128" t="s">
        <v>86</v>
      </c>
      <c r="E19" s="128" t="s">
        <v>86</v>
      </c>
      <c r="F19" s="128" t="s">
        <v>86</v>
      </c>
      <c r="G19" s="128" t="s">
        <v>86</v>
      </c>
      <c r="H19" s="128" t="s">
        <v>86</v>
      </c>
      <c r="I19" s="128"/>
      <c r="J19" s="128" t="s">
        <v>86</v>
      </c>
      <c r="K19" s="128" t="s">
        <v>107</v>
      </c>
      <c r="L19" s="130" t="s">
        <v>86</v>
      </c>
      <c r="M19" s="131" t="s">
        <v>86</v>
      </c>
      <c r="N19" s="131" t="s">
        <v>103</v>
      </c>
      <c r="O19" s="128" t="s">
        <v>92</v>
      </c>
      <c r="P19" s="130" t="s">
        <v>86</v>
      </c>
      <c r="Q19" s="128" t="s">
        <v>86</v>
      </c>
      <c r="R19" s="128" t="s">
        <v>104</v>
      </c>
      <c r="S19" s="128" t="s">
        <v>86</v>
      </c>
      <c r="T19" s="130" t="s">
        <v>94</v>
      </c>
      <c r="U19" s="131" t="s">
        <v>86</v>
      </c>
      <c r="V19" s="131" t="s">
        <v>86</v>
      </c>
      <c r="W19" s="132" t="s">
        <v>86</v>
      </c>
      <c r="X19" s="131" t="s">
        <v>86</v>
      </c>
      <c r="Y19" s="131" t="s">
        <v>86</v>
      </c>
      <c r="Z19" s="131" t="s">
        <v>90</v>
      </c>
      <c r="AA19" s="131" t="s">
        <v>86</v>
      </c>
      <c r="AB19" s="133" t="s">
        <v>86</v>
      </c>
      <c r="AC19" s="134" t="s">
        <v>86</v>
      </c>
      <c r="AD19" s="134" t="s">
        <v>86</v>
      </c>
      <c r="AE19" s="134" t="s">
        <v>86</v>
      </c>
      <c r="AF19" s="174" t="s">
        <v>86</v>
      </c>
      <c r="AG19" s="175" t="s">
        <v>86</v>
      </c>
      <c r="AH19" s="175" t="s">
        <v>106</v>
      </c>
      <c r="AI19" s="175" t="s">
        <v>96</v>
      </c>
      <c r="AJ19" s="176"/>
      <c r="AK19" s="130"/>
      <c r="AL19" s="131"/>
      <c r="AM19" s="131" t="s">
        <v>105</v>
      </c>
      <c r="AN19" s="131" t="s">
        <v>86</v>
      </c>
      <c r="AO19" s="131" t="s">
        <v>86</v>
      </c>
      <c r="AP19" s="128" t="s">
        <v>86</v>
      </c>
      <c r="AQ19" s="135" t="s">
        <v>91</v>
      </c>
      <c r="AR19" s="217" t="s">
        <v>86</v>
      </c>
      <c r="AS19" s="136" t="s">
        <v>86</v>
      </c>
      <c r="AT19" s="137" t="s">
        <v>93</v>
      </c>
      <c r="AU19" s="138" t="s">
        <v>97</v>
      </c>
      <c r="AV19" s="133" t="s">
        <v>95</v>
      </c>
      <c r="AW19" s="226"/>
      <c r="AX19" s="85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3">
        <f t="shared" si="2"/>
        <v>0</v>
      </c>
      <c r="BK19" s="83">
        <f t="shared" si="2"/>
        <v>0</v>
      </c>
      <c r="BL19" s="83">
        <f t="shared" si="2"/>
        <v>0</v>
      </c>
      <c r="BM19" s="83">
        <f t="shared" si="2"/>
        <v>0</v>
      </c>
      <c r="BN19" s="83">
        <f t="shared" si="2"/>
        <v>0</v>
      </c>
      <c r="BO19" s="83">
        <f t="shared" si="2"/>
        <v>0</v>
      </c>
      <c r="BP19" s="83">
        <f t="shared" si="2"/>
        <v>0</v>
      </c>
      <c r="BQ19" s="83">
        <f t="shared" si="2"/>
        <v>0</v>
      </c>
      <c r="BR19" s="83">
        <f t="shared" si="2"/>
        <v>0</v>
      </c>
      <c r="BS19" s="83">
        <f t="shared" si="2"/>
        <v>0</v>
      </c>
      <c r="BT19" s="83">
        <f t="shared" si="3"/>
        <v>0</v>
      </c>
      <c r="BU19" s="83">
        <f t="shared" si="3"/>
        <v>0</v>
      </c>
      <c r="BV19" s="83">
        <f t="shared" si="3"/>
        <v>0</v>
      </c>
      <c r="BW19" s="83">
        <f t="shared" si="3"/>
        <v>0</v>
      </c>
      <c r="BX19" s="83">
        <f t="shared" si="3"/>
        <v>0</v>
      </c>
      <c r="BY19" s="83">
        <f t="shared" si="3"/>
        <v>0</v>
      </c>
      <c r="BZ19" s="83">
        <f t="shared" si="3"/>
        <v>0</v>
      </c>
      <c r="CA19" s="83">
        <f t="shared" si="3"/>
        <v>0</v>
      </c>
      <c r="CB19" s="83">
        <f t="shared" si="3"/>
        <v>0</v>
      </c>
      <c r="CC19" s="83">
        <f t="shared" si="3"/>
        <v>0</v>
      </c>
      <c r="CD19" s="83">
        <f t="shared" si="3"/>
        <v>0</v>
      </c>
      <c r="CE19" s="83">
        <f t="shared" si="3"/>
        <v>0</v>
      </c>
    </row>
    <row r="20" spans="1:83" ht="14.25" customHeight="1" thickBot="1">
      <c r="A20" s="239"/>
      <c r="B20" s="84" t="s">
        <v>5</v>
      </c>
      <c r="C20" s="128" t="s">
        <v>86</v>
      </c>
      <c r="D20" s="128" t="s">
        <v>86</v>
      </c>
      <c r="E20" s="128" t="s">
        <v>104</v>
      </c>
      <c r="F20" s="128" t="s">
        <v>86</v>
      </c>
      <c r="G20" s="128" t="s">
        <v>92</v>
      </c>
      <c r="H20" s="128" t="s">
        <v>91</v>
      </c>
      <c r="I20" s="128" t="s">
        <v>103</v>
      </c>
      <c r="J20" s="128" t="s">
        <v>86</v>
      </c>
      <c r="K20" s="128"/>
      <c r="L20" s="130" t="s">
        <v>86</v>
      </c>
      <c r="M20" s="131" t="s">
        <v>86</v>
      </c>
      <c r="N20" s="131" t="s">
        <v>95</v>
      </c>
      <c r="O20" s="128" t="s">
        <v>86</v>
      </c>
      <c r="P20" s="130" t="s">
        <v>86</v>
      </c>
      <c r="Q20" s="128" t="s">
        <v>86</v>
      </c>
      <c r="R20" s="128" t="s">
        <v>86</v>
      </c>
      <c r="S20" s="128" t="s">
        <v>86</v>
      </c>
      <c r="T20" s="130" t="s">
        <v>86</v>
      </c>
      <c r="U20" s="131" t="s">
        <v>86</v>
      </c>
      <c r="V20" s="131" t="s">
        <v>90</v>
      </c>
      <c r="W20" s="132" t="s">
        <v>86</v>
      </c>
      <c r="X20" s="131" t="s">
        <v>86</v>
      </c>
      <c r="Y20" s="131" t="s">
        <v>86</v>
      </c>
      <c r="Z20" s="131" t="s">
        <v>86</v>
      </c>
      <c r="AA20" s="131" t="s">
        <v>86</v>
      </c>
      <c r="AB20" s="133" t="s">
        <v>86</v>
      </c>
      <c r="AC20" s="134" t="s">
        <v>86</v>
      </c>
      <c r="AD20" s="134" t="s">
        <v>93</v>
      </c>
      <c r="AE20" s="134" t="s">
        <v>86</v>
      </c>
      <c r="AF20" s="174" t="s">
        <v>86</v>
      </c>
      <c r="AG20" s="175" t="s">
        <v>86</v>
      </c>
      <c r="AH20" s="175" t="s">
        <v>86</v>
      </c>
      <c r="AI20" s="175"/>
      <c r="AJ20" s="176" t="s">
        <v>107</v>
      </c>
      <c r="AK20" s="130" t="s">
        <v>106</v>
      </c>
      <c r="AL20" s="131"/>
      <c r="AM20" s="131" t="s">
        <v>105</v>
      </c>
      <c r="AN20" s="131"/>
      <c r="AO20" s="131" t="s">
        <v>86</v>
      </c>
      <c r="AP20" s="128" t="s">
        <v>86</v>
      </c>
      <c r="AQ20" s="135" t="s">
        <v>94</v>
      </c>
      <c r="AR20" s="217" t="s">
        <v>86</v>
      </c>
      <c r="AS20" s="136" t="s">
        <v>86</v>
      </c>
      <c r="AT20" s="137" t="s">
        <v>86</v>
      </c>
      <c r="AU20" s="138" t="s">
        <v>97</v>
      </c>
      <c r="AV20" s="133" t="s">
        <v>96</v>
      </c>
      <c r="AW20" s="226"/>
      <c r="AX20" s="85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3">
        <f t="shared" si="2"/>
        <v>0</v>
      </c>
      <c r="BK20" s="83">
        <f t="shared" si="2"/>
        <v>0</v>
      </c>
      <c r="BL20" s="83">
        <f t="shared" si="2"/>
        <v>0</v>
      </c>
      <c r="BM20" s="83">
        <f t="shared" si="2"/>
        <v>0</v>
      </c>
      <c r="BN20" s="83">
        <f t="shared" si="2"/>
        <v>0</v>
      </c>
      <c r="BO20" s="83">
        <f t="shared" si="2"/>
        <v>0</v>
      </c>
      <c r="BP20" s="83">
        <f t="shared" si="2"/>
        <v>0</v>
      </c>
      <c r="BQ20" s="83">
        <f t="shared" si="2"/>
        <v>0</v>
      </c>
      <c r="BR20" s="83">
        <f t="shared" si="2"/>
        <v>0</v>
      </c>
      <c r="BS20" s="83">
        <f t="shared" si="2"/>
        <v>0</v>
      </c>
      <c r="BT20" s="83">
        <f t="shared" si="3"/>
        <v>0</v>
      </c>
      <c r="BU20" s="83">
        <f t="shared" si="3"/>
        <v>0</v>
      </c>
      <c r="BV20" s="83">
        <f t="shared" si="3"/>
        <v>0</v>
      </c>
      <c r="BW20" s="83">
        <f t="shared" si="3"/>
        <v>0</v>
      </c>
      <c r="BX20" s="83">
        <f t="shared" si="3"/>
        <v>0</v>
      </c>
      <c r="BY20" s="83">
        <f t="shared" si="3"/>
        <v>0</v>
      </c>
      <c r="BZ20" s="83">
        <f t="shared" si="3"/>
        <v>0</v>
      </c>
      <c r="CA20" s="83">
        <f t="shared" si="3"/>
        <v>0</v>
      </c>
      <c r="CB20" s="83">
        <f t="shared" si="3"/>
        <v>0</v>
      </c>
      <c r="CC20" s="83">
        <f t="shared" si="3"/>
        <v>0</v>
      </c>
      <c r="CD20" s="83">
        <f t="shared" si="3"/>
        <v>0</v>
      </c>
      <c r="CE20" s="83">
        <f t="shared" si="3"/>
        <v>0</v>
      </c>
    </row>
    <row r="21" spans="1:83" ht="14.25" customHeight="1" thickBot="1">
      <c r="A21" s="240"/>
      <c r="B21" s="87" t="s">
        <v>6</v>
      </c>
      <c r="C21" s="144" t="s">
        <v>86</v>
      </c>
      <c r="D21" s="144" t="s">
        <v>86</v>
      </c>
      <c r="E21" s="144" t="s">
        <v>104</v>
      </c>
      <c r="F21" s="144" t="s">
        <v>86</v>
      </c>
      <c r="G21" s="144" t="s">
        <v>92</v>
      </c>
      <c r="H21" s="144" t="s">
        <v>91</v>
      </c>
      <c r="I21" s="144" t="s">
        <v>103</v>
      </c>
      <c r="J21" s="144" t="s">
        <v>86</v>
      </c>
      <c r="K21" s="144"/>
      <c r="L21" s="142" t="s">
        <v>86</v>
      </c>
      <c r="M21" s="143" t="s">
        <v>86</v>
      </c>
      <c r="N21" s="143" t="s">
        <v>97</v>
      </c>
      <c r="O21" s="144" t="s">
        <v>86</v>
      </c>
      <c r="P21" s="142" t="s">
        <v>86</v>
      </c>
      <c r="Q21" s="144" t="s">
        <v>86</v>
      </c>
      <c r="R21" s="144" t="s">
        <v>86</v>
      </c>
      <c r="S21" s="144" t="s">
        <v>86</v>
      </c>
      <c r="T21" s="142" t="s">
        <v>86</v>
      </c>
      <c r="U21" s="143" t="s">
        <v>86</v>
      </c>
      <c r="V21" s="143" t="s">
        <v>90</v>
      </c>
      <c r="W21" s="145" t="s">
        <v>86</v>
      </c>
      <c r="X21" s="143" t="s">
        <v>86</v>
      </c>
      <c r="Y21" s="143" t="s">
        <v>86</v>
      </c>
      <c r="Z21" s="143" t="s">
        <v>86</v>
      </c>
      <c r="AA21" s="143" t="s">
        <v>86</v>
      </c>
      <c r="AB21" s="146" t="s">
        <v>86</v>
      </c>
      <c r="AC21" s="147" t="s">
        <v>86</v>
      </c>
      <c r="AD21" s="147" t="s">
        <v>93</v>
      </c>
      <c r="AE21" s="147" t="s">
        <v>86</v>
      </c>
      <c r="AF21" s="177" t="s">
        <v>86</v>
      </c>
      <c r="AG21" s="178" t="s">
        <v>86</v>
      </c>
      <c r="AH21" s="178" t="s">
        <v>105</v>
      </c>
      <c r="AI21" s="178" t="s">
        <v>94</v>
      </c>
      <c r="AJ21" s="179" t="s">
        <v>107</v>
      </c>
      <c r="AK21" s="142" t="s">
        <v>106</v>
      </c>
      <c r="AL21" s="143"/>
      <c r="AM21" s="143" t="s">
        <v>86</v>
      </c>
      <c r="AN21" s="143"/>
      <c r="AO21" s="143" t="s">
        <v>86</v>
      </c>
      <c r="AP21" s="144" t="s">
        <v>86</v>
      </c>
      <c r="AQ21" s="148" t="s">
        <v>86</v>
      </c>
      <c r="AR21" s="218" t="s">
        <v>86</v>
      </c>
      <c r="AS21" s="149" t="s">
        <v>86</v>
      </c>
      <c r="AT21" s="150" t="s">
        <v>95</v>
      </c>
      <c r="AU21" s="151" t="s">
        <v>86</v>
      </c>
      <c r="AV21" s="146" t="s">
        <v>96</v>
      </c>
      <c r="AW21" s="227"/>
      <c r="AX21" s="88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3">
        <f t="shared" si="2"/>
        <v>0</v>
      </c>
      <c r="BK21" s="83">
        <f t="shared" si="2"/>
        <v>0</v>
      </c>
      <c r="BL21" s="83">
        <f t="shared" si="2"/>
        <v>0</v>
      </c>
      <c r="BM21" s="83">
        <f t="shared" si="2"/>
        <v>0</v>
      </c>
      <c r="BN21" s="83">
        <f t="shared" si="2"/>
        <v>0</v>
      </c>
      <c r="BO21" s="83">
        <f t="shared" si="2"/>
        <v>0</v>
      </c>
      <c r="BP21" s="83">
        <f t="shared" si="2"/>
        <v>0</v>
      </c>
      <c r="BQ21" s="83">
        <f t="shared" si="2"/>
        <v>0</v>
      </c>
      <c r="BR21" s="83">
        <f t="shared" si="2"/>
        <v>0</v>
      </c>
      <c r="BS21" s="83">
        <f t="shared" si="2"/>
        <v>0</v>
      </c>
      <c r="BT21" s="83">
        <f t="shared" si="3"/>
        <v>0</v>
      </c>
      <c r="BU21" s="83">
        <f t="shared" si="3"/>
        <v>0</v>
      </c>
      <c r="BV21" s="83">
        <f t="shared" si="3"/>
        <v>0</v>
      </c>
      <c r="BW21" s="83">
        <f t="shared" si="3"/>
        <v>0</v>
      </c>
      <c r="BX21" s="83">
        <f t="shared" si="3"/>
        <v>0</v>
      </c>
      <c r="BY21" s="83">
        <f t="shared" si="3"/>
        <v>0</v>
      </c>
      <c r="BZ21" s="83">
        <f t="shared" si="3"/>
        <v>0</v>
      </c>
      <c r="CA21" s="83">
        <f t="shared" si="3"/>
        <v>0</v>
      </c>
      <c r="CB21" s="83">
        <f t="shared" si="3"/>
        <v>0</v>
      </c>
      <c r="CC21" s="83">
        <f t="shared" si="3"/>
        <v>0</v>
      </c>
      <c r="CD21" s="83">
        <f t="shared" si="3"/>
        <v>0</v>
      </c>
      <c r="CE21" s="83">
        <f t="shared" si="3"/>
        <v>0</v>
      </c>
    </row>
    <row r="22" spans="1:83" ht="14.25" customHeight="1" thickBot="1">
      <c r="A22" s="238" t="s">
        <v>34</v>
      </c>
      <c r="B22" s="90" t="s">
        <v>0</v>
      </c>
      <c r="C22" s="117" t="s">
        <v>86</v>
      </c>
      <c r="D22" s="117" t="s">
        <v>86</v>
      </c>
      <c r="E22" s="117" t="s">
        <v>86</v>
      </c>
      <c r="F22" s="117" t="s">
        <v>86</v>
      </c>
      <c r="G22" s="117" t="s">
        <v>86</v>
      </c>
      <c r="H22" s="117" t="s">
        <v>86</v>
      </c>
      <c r="I22" s="117" t="s">
        <v>86</v>
      </c>
      <c r="J22" s="117" t="s">
        <v>86</v>
      </c>
      <c r="K22" s="117" t="s">
        <v>86</v>
      </c>
      <c r="L22" s="119" t="s">
        <v>86</v>
      </c>
      <c r="M22" s="120" t="s">
        <v>86</v>
      </c>
      <c r="N22" s="120" t="s">
        <v>86</v>
      </c>
      <c r="O22" s="117" t="s">
        <v>86</v>
      </c>
      <c r="P22" s="119" t="s">
        <v>86</v>
      </c>
      <c r="Q22" s="117" t="s">
        <v>86</v>
      </c>
      <c r="R22" s="117" t="s">
        <v>86</v>
      </c>
      <c r="S22" s="117" t="s">
        <v>86</v>
      </c>
      <c r="T22" s="119" t="s">
        <v>86</v>
      </c>
      <c r="U22" s="120" t="s">
        <v>86</v>
      </c>
      <c r="V22" s="120" t="s">
        <v>86</v>
      </c>
      <c r="W22" s="121" t="s">
        <v>86</v>
      </c>
      <c r="X22" s="120" t="s">
        <v>86</v>
      </c>
      <c r="Y22" s="120" t="s">
        <v>86</v>
      </c>
      <c r="Z22" s="120" t="s">
        <v>86</v>
      </c>
      <c r="AA22" s="120" t="s">
        <v>86</v>
      </c>
      <c r="AB22" s="122" t="s">
        <v>86</v>
      </c>
      <c r="AC22" s="123" t="s">
        <v>86</v>
      </c>
      <c r="AD22" s="123" t="s">
        <v>86</v>
      </c>
      <c r="AE22" s="180" t="s">
        <v>86</v>
      </c>
      <c r="AF22" s="181" t="s">
        <v>86</v>
      </c>
      <c r="AG22" s="182" t="s">
        <v>86</v>
      </c>
      <c r="AH22" s="182" t="s">
        <v>86</v>
      </c>
      <c r="AI22" s="182" t="s">
        <v>86</v>
      </c>
      <c r="AJ22" s="183" t="s">
        <v>86</v>
      </c>
      <c r="AK22" s="119" t="s">
        <v>86</v>
      </c>
      <c r="AL22" s="120" t="s">
        <v>86</v>
      </c>
      <c r="AM22" s="120" t="s">
        <v>86</v>
      </c>
      <c r="AN22" s="120" t="s">
        <v>86</v>
      </c>
      <c r="AO22" s="120" t="s">
        <v>86</v>
      </c>
      <c r="AP22" s="117" t="s">
        <v>86</v>
      </c>
      <c r="AQ22" s="124" t="s">
        <v>86</v>
      </c>
      <c r="AR22" s="216" t="s">
        <v>86</v>
      </c>
      <c r="AS22" s="184" t="s">
        <v>86</v>
      </c>
      <c r="AT22" s="126" t="s">
        <v>86</v>
      </c>
      <c r="AU22" s="127" t="s">
        <v>86</v>
      </c>
      <c r="AV22" s="122" t="s">
        <v>86</v>
      </c>
      <c r="AW22" s="228"/>
      <c r="AX22" s="91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83">
        <f t="shared" si="2"/>
        <v>0</v>
      </c>
      <c r="BK22" s="83">
        <f t="shared" si="2"/>
        <v>0</v>
      </c>
      <c r="BL22" s="83">
        <f t="shared" si="2"/>
        <v>0</v>
      </c>
      <c r="BM22" s="83">
        <f t="shared" si="2"/>
        <v>0</v>
      </c>
      <c r="BN22" s="83">
        <f t="shared" si="2"/>
        <v>0</v>
      </c>
      <c r="BO22" s="83">
        <f t="shared" si="2"/>
        <v>0</v>
      </c>
      <c r="BP22" s="83">
        <f t="shared" si="2"/>
        <v>0</v>
      </c>
      <c r="BQ22" s="83">
        <f t="shared" si="2"/>
        <v>0</v>
      </c>
      <c r="BR22" s="83">
        <f t="shared" si="2"/>
        <v>0</v>
      </c>
      <c r="BS22" s="83">
        <f t="shared" si="2"/>
        <v>0</v>
      </c>
      <c r="BT22" s="83">
        <f t="shared" si="3"/>
        <v>0</v>
      </c>
      <c r="BU22" s="83">
        <f t="shared" si="3"/>
        <v>0</v>
      </c>
      <c r="BV22" s="83">
        <f t="shared" si="3"/>
        <v>0</v>
      </c>
      <c r="BW22" s="83">
        <f t="shared" si="3"/>
        <v>0</v>
      </c>
      <c r="BX22" s="83">
        <f t="shared" si="3"/>
        <v>0</v>
      </c>
      <c r="BY22" s="83">
        <f t="shared" si="3"/>
        <v>0</v>
      </c>
      <c r="BZ22" s="83">
        <f t="shared" si="3"/>
        <v>0</v>
      </c>
      <c r="CA22" s="83">
        <f t="shared" si="3"/>
        <v>0</v>
      </c>
      <c r="CB22" s="83">
        <f t="shared" si="3"/>
        <v>0</v>
      </c>
      <c r="CC22" s="83">
        <f t="shared" si="3"/>
        <v>0</v>
      </c>
      <c r="CD22" s="83">
        <f t="shared" si="3"/>
        <v>0</v>
      </c>
      <c r="CE22" s="83">
        <f t="shared" si="3"/>
        <v>0</v>
      </c>
    </row>
    <row r="23" spans="1:83" ht="14.25" customHeight="1" thickBot="1">
      <c r="A23" s="241"/>
      <c r="B23" s="84" t="s">
        <v>3</v>
      </c>
      <c r="C23" s="128" t="s">
        <v>86</v>
      </c>
      <c r="D23" s="128" t="s">
        <v>86</v>
      </c>
      <c r="E23" s="128" t="s">
        <v>86</v>
      </c>
      <c r="F23" s="128" t="s">
        <v>86</v>
      </c>
      <c r="G23" s="128" t="s">
        <v>86</v>
      </c>
      <c r="H23" s="128" t="s">
        <v>86</v>
      </c>
      <c r="I23" s="128" t="s">
        <v>86</v>
      </c>
      <c r="J23" s="128" t="s">
        <v>86</v>
      </c>
      <c r="K23" s="128" t="s">
        <v>86</v>
      </c>
      <c r="L23" s="130" t="s">
        <v>86</v>
      </c>
      <c r="M23" s="131" t="s">
        <v>86</v>
      </c>
      <c r="N23" s="131" t="s">
        <v>86</v>
      </c>
      <c r="O23" s="128" t="s">
        <v>86</v>
      </c>
      <c r="P23" s="130" t="s">
        <v>86</v>
      </c>
      <c r="Q23" s="128" t="s">
        <v>86</v>
      </c>
      <c r="R23" s="128" t="s">
        <v>86</v>
      </c>
      <c r="S23" s="128" t="s">
        <v>86</v>
      </c>
      <c r="T23" s="130" t="s">
        <v>86</v>
      </c>
      <c r="U23" s="131" t="s">
        <v>86</v>
      </c>
      <c r="V23" s="131" t="s">
        <v>86</v>
      </c>
      <c r="W23" s="132" t="s">
        <v>86</v>
      </c>
      <c r="X23" s="131" t="s">
        <v>86</v>
      </c>
      <c r="Y23" s="131" t="s">
        <v>86</v>
      </c>
      <c r="Z23" s="131" t="s">
        <v>86</v>
      </c>
      <c r="AA23" s="131" t="s">
        <v>86</v>
      </c>
      <c r="AB23" s="133" t="s">
        <v>86</v>
      </c>
      <c r="AC23" s="134" t="s">
        <v>86</v>
      </c>
      <c r="AD23" s="134" t="s">
        <v>86</v>
      </c>
      <c r="AE23" s="134" t="s">
        <v>86</v>
      </c>
      <c r="AF23" s="174" t="s">
        <v>86</v>
      </c>
      <c r="AG23" s="175" t="s">
        <v>86</v>
      </c>
      <c r="AH23" s="175" t="s">
        <v>86</v>
      </c>
      <c r="AI23" s="175" t="s">
        <v>86</v>
      </c>
      <c r="AJ23" s="214" t="s">
        <v>86</v>
      </c>
      <c r="AK23" s="130" t="s">
        <v>86</v>
      </c>
      <c r="AL23" s="131" t="s">
        <v>86</v>
      </c>
      <c r="AM23" s="131" t="s">
        <v>86</v>
      </c>
      <c r="AN23" s="131" t="s">
        <v>86</v>
      </c>
      <c r="AO23" s="131" t="s">
        <v>86</v>
      </c>
      <c r="AP23" s="128" t="s">
        <v>86</v>
      </c>
      <c r="AQ23" s="135" t="s">
        <v>86</v>
      </c>
      <c r="AR23" s="217" t="s">
        <v>86</v>
      </c>
      <c r="AS23" s="136" t="s">
        <v>86</v>
      </c>
      <c r="AT23" s="137" t="s">
        <v>86</v>
      </c>
      <c r="AU23" s="138" t="s">
        <v>86</v>
      </c>
      <c r="AV23" s="133" t="s">
        <v>86</v>
      </c>
      <c r="AW23" s="226"/>
      <c r="AX23" s="85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3">
        <f t="shared" si="2"/>
        <v>0</v>
      </c>
      <c r="BK23" s="83">
        <f t="shared" si="2"/>
        <v>0</v>
      </c>
      <c r="BL23" s="83">
        <f t="shared" si="2"/>
        <v>0</v>
      </c>
      <c r="BM23" s="83">
        <f t="shared" si="2"/>
        <v>0</v>
      </c>
      <c r="BN23" s="83">
        <f t="shared" si="2"/>
        <v>0</v>
      </c>
      <c r="BO23" s="83">
        <f t="shared" si="2"/>
        <v>0</v>
      </c>
      <c r="BP23" s="83">
        <f t="shared" si="2"/>
        <v>0</v>
      </c>
      <c r="BQ23" s="83">
        <f t="shared" si="2"/>
        <v>0</v>
      </c>
      <c r="BR23" s="83">
        <f t="shared" si="2"/>
        <v>0</v>
      </c>
      <c r="BS23" s="83">
        <f t="shared" si="2"/>
        <v>0</v>
      </c>
      <c r="BT23" s="83">
        <f t="shared" si="3"/>
        <v>0</v>
      </c>
      <c r="BU23" s="83">
        <f t="shared" si="3"/>
        <v>0</v>
      </c>
      <c r="BV23" s="83">
        <f t="shared" si="3"/>
        <v>0</v>
      </c>
      <c r="BW23" s="83">
        <f t="shared" si="3"/>
        <v>0</v>
      </c>
      <c r="BX23" s="83">
        <f t="shared" si="3"/>
        <v>0</v>
      </c>
      <c r="BY23" s="83">
        <f t="shared" si="3"/>
        <v>0</v>
      </c>
      <c r="BZ23" s="83">
        <f t="shared" si="3"/>
        <v>0</v>
      </c>
      <c r="CA23" s="83">
        <f t="shared" si="3"/>
        <v>0</v>
      </c>
      <c r="CB23" s="83">
        <f t="shared" si="3"/>
        <v>0</v>
      </c>
      <c r="CC23" s="83">
        <f t="shared" si="3"/>
        <v>0</v>
      </c>
      <c r="CD23" s="83">
        <f t="shared" si="3"/>
        <v>0</v>
      </c>
      <c r="CE23" s="83">
        <f t="shared" si="3"/>
        <v>0</v>
      </c>
    </row>
    <row r="24" spans="1:83" ht="14.25" customHeight="1" thickBot="1">
      <c r="A24" s="241"/>
      <c r="B24" s="84" t="s">
        <v>4</v>
      </c>
      <c r="C24" s="128" t="s">
        <v>86</v>
      </c>
      <c r="D24" s="128" t="s">
        <v>86</v>
      </c>
      <c r="E24" s="128" t="s">
        <v>86</v>
      </c>
      <c r="F24" s="128" t="s">
        <v>86</v>
      </c>
      <c r="G24" s="128" t="s">
        <v>86</v>
      </c>
      <c r="H24" s="128" t="s">
        <v>86</v>
      </c>
      <c r="I24" s="128" t="s">
        <v>86</v>
      </c>
      <c r="J24" s="128" t="s">
        <v>86</v>
      </c>
      <c r="K24" s="128" t="s">
        <v>86</v>
      </c>
      <c r="L24" s="130" t="s">
        <v>86</v>
      </c>
      <c r="M24" s="131" t="s">
        <v>86</v>
      </c>
      <c r="N24" s="131" t="s">
        <v>86</v>
      </c>
      <c r="O24" s="128" t="s">
        <v>86</v>
      </c>
      <c r="P24" s="130" t="s">
        <v>86</v>
      </c>
      <c r="Q24" s="128" t="s">
        <v>86</v>
      </c>
      <c r="R24" s="128" t="s">
        <v>86</v>
      </c>
      <c r="S24" s="128" t="s">
        <v>86</v>
      </c>
      <c r="T24" s="130" t="s">
        <v>86</v>
      </c>
      <c r="U24" s="131" t="s">
        <v>86</v>
      </c>
      <c r="V24" s="131" t="s">
        <v>86</v>
      </c>
      <c r="W24" s="132" t="s">
        <v>86</v>
      </c>
      <c r="X24" s="131" t="s">
        <v>86</v>
      </c>
      <c r="Y24" s="131" t="s">
        <v>86</v>
      </c>
      <c r="Z24" s="131" t="s">
        <v>86</v>
      </c>
      <c r="AA24" s="131" t="s">
        <v>86</v>
      </c>
      <c r="AB24" s="133" t="s">
        <v>86</v>
      </c>
      <c r="AC24" s="134" t="s">
        <v>86</v>
      </c>
      <c r="AD24" s="134" t="s">
        <v>86</v>
      </c>
      <c r="AE24" s="134" t="s">
        <v>86</v>
      </c>
      <c r="AF24" s="174" t="s">
        <v>86</v>
      </c>
      <c r="AG24" s="175" t="s">
        <v>86</v>
      </c>
      <c r="AH24" s="175" t="s">
        <v>86</v>
      </c>
      <c r="AI24" s="175" t="s">
        <v>86</v>
      </c>
      <c r="AJ24" s="185" t="s">
        <v>86</v>
      </c>
      <c r="AK24" s="130" t="s">
        <v>86</v>
      </c>
      <c r="AL24" s="131" t="s">
        <v>86</v>
      </c>
      <c r="AM24" s="131" t="s">
        <v>86</v>
      </c>
      <c r="AN24" s="131" t="s">
        <v>86</v>
      </c>
      <c r="AO24" s="131" t="s">
        <v>86</v>
      </c>
      <c r="AP24" s="128" t="s">
        <v>86</v>
      </c>
      <c r="AQ24" s="135" t="s">
        <v>86</v>
      </c>
      <c r="AR24" s="217" t="s">
        <v>86</v>
      </c>
      <c r="AS24" s="136" t="s">
        <v>86</v>
      </c>
      <c r="AT24" s="137" t="s">
        <v>86</v>
      </c>
      <c r="AU24" s="138" t="s">
        <v>86</v>
      </c>
      <c r="AV24" s="133" t="s">
        <v>86</v>
      </c>
      <c r="AW24" s="226"/>
      <c r="AX24" s="85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3">
        <f t="shared" si="2"/>
        <v>0</v>
      </c>
      <c r="BK24" s="83">
        <f t="shared" si="2"/>
        <v>0</v>
      </c>
      <c r="BL24" s="83">
        <f t="shared" si="2"/>
        <v>0</v>
      </c>
      <c r="BM24" s="83">
        <f t="shared" si="2"/>
        <v>0</v>
      </c>
      <c r="BN24" s="83">
        <f t="shared" si="2"/>
        <v>0</v>
      </c>
      <c r="BO24" s="83">
        <f t="shared" si="2"/>
        <v>0</v>
      </c>
      <c r="BP24" s="83">
        <f t="shared" si="2"/>
        <v>0</v>
      </c>
      <c r="BQ24" s="83">
        <f t="shared" si="2"/>
        <v>0</v>
      </c>
      <c r="BR24" s="83">
        <f t="shared" si="2"/>
        <v>0</v>
      </c>
      <c r="BS24" s="83">
        <f t="shared" si="2"/>
        <v>0</v>
      </c>
      <c r="BT24" s="83">
        <f t="shared" si="3"/>
        <v>0</v>
      </c>
      <c r="BU24" s="83">
        <f t="shared" si="3"/>
        <v>0</v>
      </c>
      <c r="BV24" s="83">
        <f t="shared" si="3"/>
        <v>0</v>
      </c>
      <c r="BW24" s="83">
        <f t="shared" si="3"/>
        <v>0</v>
      </c>
      <c r="BX24" s="83">
        <f t="shared" si="3"/>
        <v>0</v>
      </c>
      <c r="BY24" s="83">
        <f t="shared" si="3"/>
        <v>0</v>
      </c>
      <c r="BZ24" s="83">
        <f t="shared" si="3"/>
        <v>0</v>
      </c>
      <c r="CA24" s="83">
        <f t="shared" si="3"/>
        <v>0</v>
      </c>
      <c r="CB24" s="83">
        <f t="shared" si="3"/>
        <v>0</v>
      </c>
      <c r="CC24" s="83">
        <f t="shared" si="3"/>
        <v>0</v>
      </c>
      <c r="CD24" s="83">
        <f t="shared" si="3"/>
        <v>0</v>
      </c>
      <c r="CE24" s="83">
        <f t="shared" si="3"/>
        <v>0</v>
      </c>
    </row>
    <row r="25" spans="1:83" ht="14.25" customHeight="1" thickBot="1">
      <c r="A25" s="241"/>
      <c r="B25" s="84" t="s">
        <v>5</v>
      </c>
      <c r="C25" s="128" t="s">
        <v>86</v>
      </c>
      <c r="D25" s="128" t="s">
        <v>86</v>
      </c>
      <c r="E25" s="128" t="s">
        <v>86</v>
      </c>
      <c r="F25" s="128" t="s">
        <v>86</v>
      </c>
      <c r="G25" s="128" t="s">
        <v>86</v>
      </c>
      <c r="H25" s="128" t="s">
        <v>86</v>
      </c>
      <c r="I25" s="128" t="s">
        <v>86</v>
      </c>
      <c r="J25" s="186" t="s">
        <v>86</v>
      </c>
      <c r="K25" s="128" t="s">
        <v>86</v>
      </c>
      <c r="L25" s="130" t="s">
        <v>86</v>
      </c>
      <c r="M25" s="131" t="s">
        <v>86</v>
      </c>
      <c r="N25" s="131" t="s">
        <v>86</v>
      </c>
      <c r="O25" s="128" t="s">
        <v>86</v>
      </c>
      <c r="P25" s="130" t="s">
        <v>86</v>
      </c>
      <c r="Q25" s="128" t="s">
        <v>86</v>
      </c>
      <c r="R25" s="128" t="s">
        <v>86</v>
      </c>
      <c r="S25" s="186" t="s">
        <v>86</v>
      </c>
      <c r="T25" s="130" t="s">
        <v>86</v>
      </c>
      <c r="U25" s="131" t="s">
        <v>86</v>
      </c>
      <c r="V25" s="131" t="s">
        <v>86</v>
      </c>
      <c r="W25" s="132" t="s">
        <v>86</v>
      </c>
      <c r="X25" s="131" t="s">
        <v>86</v>
      </c>
      <c r="Y25" s="131" t="s">
        <v>86</v>
      </c>
      <c r="Z25" s="131" t="s">
        <v>86</v>
      </c>
      <c r="AA25" s="131" t="s">
        <v>86</v>
      </c>
      <c r="AB25" s="133" t="s">
        <v>86</v>
      </c>
      <c r="AC25" s="134" t="s">
        <v>86</v>
      </c>
      <c r="AD25" s="134" t="s">
        <v>86</v>
      </c>
      <c r="AE25" s="134" t="s">
        <v>86</v>
      </c>
      <c r="AF25" s="174" t="s">
        <v>86</v>
      </c>
      <c r="AG25" s="175" t="s">
        <v>86</v>
      </c>
      <c r="AH25" s="175" t="s">
        <v>86</v>
      </c>
      <c r="AI25" s="175" t="s">
        <v>86</v>
      </c>
      <c r="AJ25" s="185" t="s">
        <v>86</v>
      </c>
      <c r="AK25" s="187" t="s">
        <v>86</v>
      </c>
      <c r="AL25" s="188" t="s">
        <v>86</v>
      </c>
      <c r="AM25" s="188" t="s">
        <v>86</v>
      </c>
      <c r="AN25" s="188" t="s">
        <v>86</v>
      </c>
      <c r="AO25" s="188" t="s">
        <v>86</v>
      </c>
      <c r="AP25" s="128" t="s">
        <v>86</v>
      </c>
      <c r="AQ25" s="135" t="s">
        <v>86</v>
      </c>
      <c r="AR25" s="217" t="s">
        <v>86</v>
      </c>
      <c r="AS25" s="136" t="s">
        <v>86</v>
      </c>
      <c r="AT25" s="137" t="s">
        <v>86</v>
      </c>
      <c r="AU25" s="138" t="s">
        <v>86</v>
      </c>
      <c r="AV25" s="133" t="s">
        <v>86</v>
      </c>
      <c r="AW25" s="226"/>
      <c r="AX25" s="85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3">
        <f t="shared" si="2"/>
        <v>0</v>
      </c>
      <c r="BK25" s="83">
        <f t="shared" si="2"/>
        <v>0</v>
      </c>
      <c r="BL25" s="83">
        <f t="shared" si="2"/>
        <v>0</v>
      </c>
      <c r="BM25" s="83">
        <f t="shared" si="2"/>
        <v>0</v>
      </c>
      <c r="BN25" s="83">
        <f t="shared" si="2"/>
        <v>0</v>
      </c>
      <c r="BO25" s="83">
        <f t="shared" si="2"/>
        <v>0</v>
      </c>
      <c r="BP25" s="83">
        <f t="shared" si="2"/>
        <v>0</v>
      </c>
      <c r="BQ25" s="83">
        <f t="shared" si="2"/>
        <v>0</v>
      </c>
      <c r="BR25" s="83">
        <f t="shared" si="2"/>
        <v>0</v>
      </c>
      <c r="BS25" s="83">
        <f t="shared" si="2"/>
        <v>0</v>
      </c>
      <c r="BT25" s="83">
        <f t="shared" si="3"/>
        <v>0</v>
      </c>
      <c r="BU25" s="83">
        <f t="shared" si="3"/>
        <v>0</v>
      </c>
      <c r="BV25" s="83">
        <f t="shared" si="3"/>
        <v>0</v>
      </c>
      <c r="BW25" s="83">
        <f t="shared" si="3"/>
        <v>0</v>
      </c>
      <c r="BX25" s="83">
        <f t="shared" si="3"/>
        <v>0</v>
      </c>
      <c r="BY25" s="83">
        <f t="shared" si="3"/>
        <v>0</v>
      </c>
      <c r="BZ25" s="83">
        <f t="shared" si="3"/>
        <v>0</v>
      </c>
      <c r="CA25" s="83">
        <f t="shared" si="3"/>
        <v>0</v>
      </c>
      <c r="CB25" s="83">
        <f t="shared" si="3"/>
        <v>0</v>
      </c>
      <c r="CC25" s="83">
        <f t="shared" si="3"/>
        <v>0</v>
      </c>
      <c r="CD25" s="83">
        <f t="shared" si="3"/>
        <v>0</v>
      </c>
      <c r="CE25" s="83">
        <f t="shared" si="3"/>
        <v>0</v>
      </c>
    </row>
    <row r="26" spans="1:83" ht="14.25" customHeight="1" thickBot="1">
      <c r="A26" s="242"/>
      <c r="B26" s="93" t="s">
        <v>6</v>
      </c>
      <c r="C26" s="189" t="s">
        <v>86</v>
      </c>
      <c r="D26" s="154" t="s">
        <v>86</v>
      </c>
      <c r="E26" s="154" t="s">
        <v>86</v>
      </c>
      <c r="F26" s="154" t="s">
        <v>86</v>
      </c>
      <c r="G26" s="154" t="s">
        <v>86</v>
      </c>
      <c r="H26" s="154" t="s">
        <v>86</v>
      </c>
      <c r="I26" s="154" t="s">
        <v>86</v>
      </c>
      <c r="J26" s="189" t="s">
        <v>86</v>
      </c>
      <c r="K26" s="189" t="s">
        <v>86</v>
      </c>
      <c r="L26" s="155" t="s">
        <v>86</v>
      </c>
      <c r="M26" s="156" t="s">
        <v>86</v>
      </c>
      <c r="N26" s="156" t="s">
        <v>86</v>
      </c>
      <c r="O26" s="154" t="s">
        <v>86</v>
      </c>
      <c r="P26" s="155" t="s">
        <v>86</v>
      </c>
      <c r="Q26" s="154" t="s">
        <v>86</v>
      </c>
      <c r="R26" s="154" t="s">
        <v>86</v>
      </c>
      <c r="S26" s="189" t="s">
        <v>86</v>
      </c>
      <c r="T26" s="190" t="s">
        <v>86</v>
      </c>
      <c r="U26" s="191" t="s">
        <v>86</v>
      </c>
      <c r="V26" s="191" t="s">
        <v>86</v>
      </c>
      <c r="W26" s="192" t="s">
        <v>86</v>
      </c>
      <c r="X26" s="156" t="s">
        <v>86</v>
      </c>
      <c r="Y26" s="156" t="s">
        <v>86</v>
      </c>
      <c r="Z26" s="156" t="s">
        <v>86</v>
      </c>
      <c r="AA26" s="156" t="s">
        <v>86</v>
      </c>
      <c r="AB26" s="158" t="s">
        <v>86</v>
      </c>
      <c r="AC26" s="159" t="s">
        <v>86</v>
      </c>
      <c r="AD26" s="159" t="s">
        <v>86</v>
      </c>
      <c r="AE26" s="159" t="s">
        <v>86</v>
      </c>
      <c r="AF26" s="193" t="s">
        <v>86</v>
      </c>
      <c r="AG26" s="194" t="s">
        <v>86</v>
      </c>
      <c r="AH26" s="194" t="s">
        <v>86</v>
      </c>
      <c r="AI26" s="194" t="s">
        <v>86</v>
      </c>
      <c r="AJ26" s="195" t="s">
        <v>86</v>
      </c>
      <c r="AK26" s="155" t="s">
        <v>86</v>
      </c>
      <c r="AL26" s="156" t="s">
        <v>86</v>
      </c>
      <c r="AM26" s="156" t="s">
        <v>86</v>
      </c>
      <c r="AN26" s="156" t="s">
        <v>86</v>
      </c>
      <c r="AO26" s="156" t="s">
        <v>86</v>
      </c>
      <c r="AP26" s="154" t="s">
        <v>86</v>
      </c>
      <c r="AQ26" s="160" t="s">
        <v>86</v>
      </c>
      <c r="AR26" s="219" t="s">
        <v>86</v>
      </c>
      <c r="AS26" s="161" t="s">
        <v>86</v>
      </c>
      <c r="AT26" s="162" t="s">
        <v>86</v>
      </c>
      <c r="AU26" s="163" t="s">
        <v>86</v>
      </c>
      <c r="AV26" s="158" t="s">
        <v>86</v>
      </c>
      <c r="AW26" s="229"/>
      <c r="AX26" s="94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83">
        <f t="shared" si="2"/>
        <v>0</v>
      </c>
      <c r="BK26" s="83">
        <f t="shared" si="2"/>
        <v>0</v>
      </c>
      <c r="BL26" s="83">
        <f t="shared" si="2"/>
        <v>0</v>
      </c>
      <c r="BM26" s="83">
        <f t="shared" si="2"/>
        <v>0</v>
      </c>
      <c r="BN26" s="83">
        <f t="shared" si="2"/>
        <v>0</v>
      </c>
      <c r="BO26" s="83">
        <f t="shared" si="2"/>
        <v>0</v>
      </c>
      <c r="BP26" s="83">
        <f t="shared" si="2"/>
        <v>0</v>
      </c>
      <c r="BQ26" s="83">
        <f t="shared" si="2"/>
        <v>0</v>
      </c>
      <c r="BR26" s="83">
        <f t="shared" si="2"/>
        <v>0</v>
      </c>
      <c r="BS26" s="83">
        <f t="shared" si="2"/>
        <v>0</v>
      </c>
      <c r="BT26" s="83">
        <f t="shared" si="3"/>
        <v>0</v>
      </c>
      <c r="BU26" s="83">
        <f t="shared" si="3"/>
        <v>0</v>
      </c>
      <c r="BV26" s="83">
        <f t="shared" si="3"/>
        <v>0</v>
      </c>
      <c r="BW26" s="83">
        <f t="shared" si="3"/>
        <v>0</v>
      </c>
      <c r="BX26" s="83">
        <f t="shared" si="3"/>
        <v>0</v>
      </c>
      <c r="BY26" s="83">
        <f t="shared" si="3"/>
        <v>0</v>
      </c>
      <c r="BZ26" s="83">
        <f t="shared" si="3"/>
        <v>0</v>
      </c>
      <c r="CA26" s="83">
        <f t="shared" si="3"/>
        <v>0</v>
      </c>
      <c r="CB26" s="83">
        <f t="shared" si="3"/>
        <v>0</v>
      </c>
      <c r="CC26" s="83">
        <f t="shared" si="3"/>
        <v>0</v>
      </c>
      <c r="CD26" s="83">
        <f t="shared" si="3"/>
        <v>0</v>
      </c>
      <c r="CE26" s="83">
        <f t="shared" si="3"/>
        <v>0</v>
      </c>
    </row>
    <row r="27" spans="1:83" ht="14.25" customHeight="1" thickBot="1">
      <c r="A27" s="238" t="s">
        <v>35</v>
      </c>
      <c r="B27" s="80" t="s">
        <v>0</v>
      </c>
      <c r="C27" s="164" t="s">
        <v>86</v>
      </c>
      <c r="D27" s="164" t="s">
        <v>86</v>
      </c>
      <c r="E27" s="164" t="s">
        <v>104</v>
      </c>
      <c r="F27" s="164" t="s">
        <v>86</v>
      </c>
      <c r="G27" s="164" t="s">
        <v>92</v>
      </c>
      <c r="H27" s="164" t="s">
        <v>86</v>
      </c>
      <c r="I27" s="164" t="s">
        <v>86</v>
      </c>
      <c r="J27" s="164" t="s">
        <v>86</v>
      </c>
      <c r="K27" s="164" t="s">
        <v>86</v>
      </c>
      <c r="L27" s="165" t="s">
        <v>86</v>
      </c>
      <c r="M27" s="166" t="s">
        <v>86</v>
      </c>
      <c r="N27" s="166" t="s">
        <v>90</v>
      </c>
      <c r="O27" s="164" t="s">
        <v>86</v>
      </c>
      <c r="P27" s="165" t="s">
        <v>86</v>
      </c>
      <c r="Q27" s="164" t="s">
        <v>86</v>
      </c>
      <c r="R27" s="164" t="s">
        <v>86</v>
      </c>
      <c r="S27" s="164" t="s">
        <v>86</v>
      </c>
      <c r="T27" s="165" t="s">
        <v>86</v>
      </c>
      <c r="U27" s="166" t="s">
        <v>86</v>
      </c>
      <c r="V27" s="166" t="s">
        <v>86</v>
      </c>
      <c r="W27" s="167" t="s">
        <v>106</v>
      </c>
      <c r="X27" s="166" t="s">
        <v>86</v>
      </c>
      <c r="Y27" s="166" t="s">
        <v>103</v>
      </c>
      <c r="Z27" s="166" t="s">
        <v>86</v>
      </c>
      <c r="AA27" s="166" t="s">
        <v>86</v>
      </c>
      <c r="AB27" s="168" t="s">
        <v>86</v>
      </c>
      <c r="AC27" s="169" t="s">
        <v>86</v>
      </c>
      <c r="AD27" s="169" t="s">
        <v>94</v>
      </c>
      <c r="AE27" s="169" t="s">
        <v>86</v>
      </c>
      <c r="AF27" s="196" t="s">
        <v>86</v>
      </c>
      <c r="AG27" s="197" t="s">
        <v>91</v>
      </c>
      <c r="AH27" s="197" t="s">
        <v>86</v>
      </c>
      <c r="AI27" s="197" t="s">
        <v>96</v>
      </c>
      <c r="AJ27" s="198" t="s">
        <v>86</v>
      </c>
      <c r="AK27" s="165" t="s">
        <v>86</v>
      </c>
      <c r="AL27" s="166" t="s">
        <v>86</v>
      </c>
      <c r="AM27" s="166" t="s">
        <v>86</v>
      </c>
      <c r="AN27" s="166" t="s">
        <v>86</v>
      </c>
      <c r="AO27" s="166" t="s">
        <v>95</v>
      </c>
      <c r="AP27" s="164" t="s">
        <v>93</v>
      </c>
      <c r="AQ27" s="199" t="s">
        <v>86</v>
      </c>
      <c r="AR27" s="221" t="s">
        <v>105</v>
      </c>
      <c r="AS27" s="171"/>
      <c r="AT27" s="172" t="s">
        <v>86</v>
      </c>
      <c r="AU27" s="173" t="s">
        <v>107</v>
      </c>
      <c r="AV27" s="168" t="s">
        <v>97</v>
      </c>
      <c r="AW27" s="225"/>
      <c r="AX27" s="81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3">
        <f aca="true" t="shared" si="4" ref="BJ27:BS36">COUNTIF($C27:$BH27,BJ$6)</f>
        <v>0</v>
      </c>
      <c r="BK27" s="83">
        <f t="shared" si="4"/>
        <v>0</v>
      </c>
      <c r="BL27" s="83">
        <f t="shared" si="4"/>
        <v>0</v>
      </c>
      <c r="BM27" s="83">
        <f t="shared" si="4"/>
        <v>0</v>
      </c>
      <c r="BN27" s="83">
        <f t="shared" si="4"/>
        <v>0</v>
      </c>
      <c r="BO27" s="83">
        <f t="shared" si="4"/>
        <v>0</v>
      </c>
      <c r="BP27" s="83">
        <f t="shared" si="4"/>
        <v>0</v>
      </c>
      <c r="BQ27" s="83">
        <f t="shared" si="4"/>
        <v>0</v>
      </c>
      <c r="BR27" s="83">
        <f t="shared" si="4"/>
        <v>0</v>
      </c>
      <c r="BS27" s="83">
        <f t="shared" si="4"/>
        <v>0</v>
      </c>
      <c r="BT27" s="83">
        <f aca="true" t="shared" si="5" ref="BT27:CE36">COUNTIF($C27:$BH27,BT$6)</f>
        <v>0</v>
      </c>
      <c r="BU27" s="83">
        <f t="shared" si="5"/>
        <v>0</v>
      </c>
      <c r="BV27" s="83">
        <f t="shared" si="5"/>
        <v>0</v>
      </c>
      <c r="BW27" s="83">
        <f t="shared" si="5"/>
        <v>0</v>
      </c>
      <c r="BX27" s="83">
        <f t="shared" si="5"/>
        <v>0</v>
      </c>
      <c r="BY27" s="83">
        <f t="shared" si="5"/>
        <v>0</v>
      </c>
      <c r="BZ27" s="83">
        <f t="shared" si="5"/>
        <v>0</v>
      </c>
      <c r="CA27" s="83">
        <f t="shared" si="5"/>
        <v>0</v>
      </c>
      <c r="CB27" s="83">
        <f t="shared" si="5"/>
        <v>0</v>
      </c>
      <c r="CC27" s="83">
        <f t="shared" si="5"/>
        <v>0</v>
      </c>
      <c r="CD27" s="83">
        <f t="shared" si="5"/>
        <v>0</v>
      </c>
      <c r="CE27" s="83">
        <f t="shared" si="5"/>
        <v>0</v>
      </c>
    </row>
    <row r="28" spans="1:83" ht="14.25" customHeight="1" thickBot="1">
      <c r="A28" s="239"/>
      <c r="B28" s="84" t="s">
        <v>3</v>
      </c>
      <c r="C28" s="128" t="s">
        <v>90</v>
      </c>
      <c r="D28" s="128" t="s">
        <v>86</v>
      </c>
      <c r="E28" s="128" t="s">
        <v>104</v>
      </c>
      <c r="F28" s="128" t="s">
        <v>86</v>
      </c>
      <c r="G28" s="128" t="s">
        <v>92</v>
      </c>
      <c r="H28" s="128" t="s">
        <v>86</v>
      </c>
      <c r="I28" s="128" t="s">
        <v>86</v>
      </c>
      <c r="J28" s="128" t="s">
        <v>86</v>
      </c>
      <c r="K28" s="128" t="s">
        <v>86</v>
      </c>
      <c r="L28" s="130" t="s">
        <v>86</v>
      </c>
      <c r="M28" s="131" t="s">
        <v>86</v>
      </c>
      <c r="N28" s="131" t="s">
        <v>94</v>
      </c>
      <c r="O28" s="128" t="s">
        <v>86</v>
      </c>
      <c r="P28" s="130" t="s">
        <v>86</v>
      </c>
      <c r="Q28" s="128" t="s">
        <v>86</v>
      </c>
      <c r="R28" s="128" t="s">
        <v>86</v>
      </c>
      <c r="S28" s="128" t="s">
        <v>86</v>
      </c>
      <c r="T28" s="130" t="s">
        <v>86</v>
      </c>
      <c r="U28" s="131" t="s">
        <v>86</v>
      </c>
      <c r="V28" s="131" t="s">
        <v>86</v>
      </c>
      <c r="W28" s="132" t="s">
        <v>86</v>
      </c>
      <c r="X28" s="131" t="s">
        <v>86</v>
      </c>
      <c r="Y28" s="131" t="s">
        <v>103</v>
      </c>
      <c r="Z28" s="131" t="s">
        <v>105</v>
      </c>
      <c r="AA28" s="131" t="s">
        <v>86</v>
      </c>
      <c r="AB28" s="133" t="s">
        <v>86</v>
      </c>
      <c r="AC28" s="134" t="s">
        <v>86</v>
      </c>
      <c r="AD28" s="134" t="s">
        <v>86</v>
      </c>
      <c r="AE28" s="134" t="s">
        <v>86</v>
      </c>
      <c r="AF28" s="174" t="s">
        <v>97</v>
      </c>
      <c r="AG28" s="175" t="s">
        <v>91</v>
      </c>
      <c r="AH28" s="175" t="s">
        <v>106</v>
      </c>
      <c r="AI28" s="175" t="s">
        <v>96</v>
      </c>
      <c r="AJ28" s="176" t="s">
        <v>86</v>
      </c>
      <c r="AK28" s="130" t="s">
        <v>86</v>
      </c>
      <c r="AL28" s="131" t="s">
        <v>86</v>
      </c>
      <c r="AM28" s="131" t="s">
        <v>86</v>
      </c>
      <c r="AN28" s="131" t="s">
        <v>86</v>
      </c>
      <c r="AO28" s="131" t="s">
        <v>95</v>
      </c>
      <c r="AP28" s="128" t="s">
        <v>93</v>
      </c>
      <c r="AQ28" s="135" t="s">
        <v>86</v>
      </c>
      <c r="AR28" s="217" t="s">
        <v>86</v>
      </c>
      <c r="AS28" s="136" t="s">
        <v>86</v>
      </c>
      <c r="AT28" s="137" t="s">
        <v>86</v>
      </c>
      <c r="AU28" s="138" t="s">
        <v>86</v>
      </c>
      <c r="AV28" s="133" t="s">
        <v>107</v>
      </c>
      <c r="AW28" s="226"/>
      <c r="AX28" s="85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3">
        <f t="shared" si="4"/>
        <v>0</v>
      </c>
      <c r="BK28" s="83">
        <f t="shared" si="4"/>
        <v>0</v>
      </c>
      <c r="BL28" s="83">
        <f t="shared" si="4"/>
        <v>0</v>
      </c>
      <c r="BM28" s="83">
        <f t="shared" si="4"/>
        <v>0</v>
      </c>
      <c r="BN28" s="83">
        <f t="shared" si="4"/>
        <v>0</v>
      </c>
      <c r="BO28" s="83">
        <f t="shared" si="4"/>
        <v>0</v>
      </c>
      <c r="BP28" s="83">
        <f t="shared" si="4"/>
        <v>0</v>
      </c>
      <c r="BQ28" s="83">
        <f t="shared" si="4"/>
        <v>0</v>
      </c>
      <c r="BR28" s="83">
        <f t="shared" si="4"/>
        <v>0</v>
      </c>
      <c r="BS28" s="83">
        <f t="shared" si="4"/>
        <v>0</v>
      </c>
      <c r="BT28" s="83">
        <f t="shared" si="5"/>
        <v>0</v>
      </c>
      <c r="BU28" s="83">
        <f t="shared" si="5"/>
        <v>0</v>
      </c>
      <c r="BV28" s="83">
        <f t="shared" si="5"/>
        <v>0</v>
      </c>
      <c r="BW28" s="83">
        <f t="shared" si="5"/>
        <v>0</v>
      </c>
      <c r="BX28" s="83">
        <f t="shared" si="5"/>
        <v>0</v>
      </c>
      <c r="BY28" s="83">
        <f t="shared" si="5"/>
        <v>0</v>
      </c>
      <c r="BZ28" s="83">
        <f t="shared" si="5"/>
        <v>0</v>
      </c>
      <c r="CA28" s="83">
        <f t="shared" si="5"/>
        <v>0</v>
      </c>
      <c r="CB28" s="83">
        <f t="shared" si="5"/>
        <v>0</v>
      </c>
      <c r="CC28" s="83">
        <f t="shared" si="5"/>
        <v>0</v>
      </c>
      <c r="CD28" s="83">
        <f t="shared" si="5"/>
        <v>0</v>
      </c>
      <c r="CE28" s="83">
        <f t="shared" si="5"/>
        <v>0</v>
      </c>
    </row>
    <row r="29" spans="1:83" ht="14.25" customHeight="1" thickBot="1">
      <c r="A29" s="239"/>
      <c r="B29" s="84" t="s">
        <v>4</v>
      </c>
      <c r="C29" s="128" t="s">
        <v>90</v>
      </c>
      <c r="D29" s="128" t="s">
        <v>86</v>
      </c>
      <c r="E29" s="128" t="s">
        <v>96</v>
      </c>
      <c r="F29" s="128" t="s">
        <v>86</v>
      </c>
      <c r="G29" s="128" t="s">
        <v>86</v>
      </c>
      <c r="H29" s="128" t="s">
        <v>86</v>
      </c>
      <c r="I29" s="128" t="s">
        <v>86</v>
      </c>
      <c r="J29" s="128" t="s">
        <v>86</v>
      </c>
      <c r="K29" s="128" t="s">
        <v>86</v>
      </c>
      <c r="L29" s="130" t="s">
        <v>86</v>
      </c>
      <c r="M29" s="131" t="s">
        <v>86</v>
      </c>
      <c r="N29" s="131" t="s">
        <v>107</v>
      </c>
      <c r="O29" s="128" t="s">
        <v>86</v>
      </c>
      <c r="P29" s="130" t="s">
        <v>91</v>
      </c>
      <c r="Q29" s="128" t="s">
        <v>105</v>
      </c>
      <c r="R29" s="128" t="s">
        <v>86</v>
      </c>
      <c r="S29" s="128" t="s">
        <v>86</v>
      </c>
      <c r="T29" s="130" t="s">
        <v>86</v>
      </c>
      <c r="U29" s="131" t="s">
        <v>86</v>
      </c>
      <c r="V29" s="131" t="s">
        <v>86</v>
      </c>
      <c r="W29" s="132" t="s">
        <v>86</v>
      </c>
      <c r="X29" s="131" t="s">
        <v>86</v>
      </c>
      <c r="Y29" s="131" t="s">
        <v>86</v>
      </c>
      <c r="Z29" s="131" t="s">
        <v>92</v>
      </c>
      <c r="AA29" s="131" t="s">
        <v>86</v>
      </c>
      <c r="AB29" s="133" t="s">
        <v>86</v>
      </c>
      <c r="AC29" s="134" t="s">
        <v>86</v>
      </c>
      <c r="AD29" s="134" t="s">
        <v>86</v>
      </c>
      <c r="AE29" s="134" t="s">
        <v>86</v>
      </c>
      <c r="AF29" s="130"/>
      <c r="AG29" s="131" t="s">
        <v>95</v>
      </c>
      <c r="AH29" s="131"/>
      <c r="AI29" s="131"/>
      <c r="AJ29" s="176" t="s">
        <v>86</v>
      </c>
      <c r="AK29" s="130" t="s">
        <v>106</v>
      </c>
      <c r="AL29" s="131" t="s">
        <v>86</v>
      </c>
      <c r="AM29" s="131" t="s">
        <v>86</v>
      </c>
      <c r="AN29" s="131" t="s">
        <v>86</v>
      </c>
      <c r="AO29" s="131" t="s">
        <v>94</v>
      </c>
      <c r="AP29" s="128"/>
      <c r="AQ29" s="135" t="s">
        <v>103</v>
      </c>
      <c r="AR29" s="217" t="s">
        <v>93</v>
      </c>
      <c r="AS29" s="136" t="s">
        <v>104</v>
      </c>
      <c r="AT29" s="137" t="s">
        <v>86</v>
      </c>
      <c r="AU29" s="138" t="s">
        <v>97</v>
      </c>
      <c r="AV29" s="133" t="s">
        <v>86</v>
      </c>
      <c r="AW29" s="226"/>
      <c r="AX29" s="85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3">
        <f t="shared" si="4"/>
        <v>0</v>
      </c>
      <c r="BK29" s="83">
        <f t="shared" si="4"/>
        <v>0</v>
      </c>
      <c r="BL29" s="83">
        <f t="shared" si="4"/>
        <v>0</v>
      </c>
      <c r="BM29" s="83">
        <f t="shared" si="4"/>
        <v>0</v>
      </c>
      <c r="BN29" s="83">
        <f t="shared" si="4"/>
        <v>0</v>
      </c>
      <c r="BO29" s="83">
        <f t="shared" si="4"/>
        <v>0</v>
      </c>
      <c r="BP29" s="83">
        <f t="shared" si="4"/>
        <v>0</v>
      </c>
      <c r="BQ29" s="83">
        <f t="shared" si="4"/>
        <v>0</v>
      </c>
      <c r="BR29" s="83">
        <f t="shared" si="4"/>
        <v>0</v>
      </c>
      <c r="BS29" s="83">
        <f t="shared" si="4"/>
        <v>0</v>
      </c>
      <c r="BT29" s="83">
        <f t="shared" si="5"/>
        <v>0</v>
      </c>
      <c r="BU29" s="83">
        <f t="shared" si="5"/>
        <v>0</v>
      </c>
      <c r="BV29" s="83">
        <f t="shared" si="5"/>
        <v>0</v>
      </c>
      <c r="BW29" s="83">
        <f t="shared" si="5"/>
        <v>0</v>
      </c>
      <c r="BX29" s="83">
        <f t="shared" si="5"/>
        <v>0</v>
      </c>
      <c r="BY29" s="83">
        <f t="shared" si="5"/>
        <v>0</v>
      </c>
      <c r="BZ29" s="83">
        <f t="shared" si="5"/>
        <v>0</v>
      </c>
      <c r="CA29" s="83">
        <f t="shared" si="5"/>
        <v>0</v>
      </c>
      <c r="CB29" s="83">
        <f t="shared" si="5"/>
        <v>0</v>
      </c>
      <c r="CC29" s="83">
        <f t="shared" si="5"/>
        <v>0</v>
      </c>
      <c r="CD29" s="83">
        <f t="shared" si="5"/>
        <v>0</v>
      </c>
      <c r="CE29" s="83">
        <f t="shared" si="5"/>
        <v>0</v>
      </c>
    </row>
    <row r="30" spans="1:83" ht="14.25" customHeight="1" thickBot="1">
      <c r="A30" s="239"/>
      <c r="B30" s="84" t="s">
        <v>5</v>
      </c>
      <c r="C30" s="128" t="s">
        <v>105</v>
      </c>
      <c r="D30" s="128" t="s">
        <v>86</v>
      </c>
      <c r="E30" s="128" t="s">
        <v>96</v>
      </c>
      <c r="F30" s="128" t="s">
        <v>86</v>
      </c>
      <c r="G30" s="128" t="s">
        <v>86</v>
      </c>
      <c r="H30" s="128" t="s">
        <v>86</v>
      </c>
      <c r="I30" s="128" t="s">
        <v>86</v>
      </c>
      <c r="J30" s="128" t="s">
        <v>86</v>
      </c>
      <c r="K30" s="128" t="s">
        <v>86</v>
      </c>
      <c r="L30" s="130" t="s">
        <v>86</v>
      </c>
      <c r="M30" s="131" t="s">
        <v>86</v>
      </c>
      <c r="N30" s="131" t="s">
        <v>91</v>
      </c>
      <c r="O30" s="128" t="s">
        <v>86</v>
      </c>
      <c r="P30" s="130" t="s">
        <v>90</v>
      </c>
      <c r="Q30" s="128" t="s">
        <v>103</v>
      </c>
      <c r="R30" s="128" t="s">
        <v>86</v>
      </c>
      <c r="S30" s="128" t="s">
        <v>93</v>
      </c>
      <c r="T30" s="130" t="s">
        <v>86</v>
      </c>
      <c r="U30" s="131" t="s">
        <v>86</v>
      </c>
      <c r="V30" s="131" t="s">
        <v>86</v>
      </c>
      <c r="W30" s="132" t="s">
        <v>86</v>
      </c>
      <c r="X30" s="131" t="s">
        <v>86</v>
      </c>
      <c r="Y30" s="131" t="s">
        <v>104</v>
      </c>
      <c r="Z30" s="131" t="s">
        <v>92</v>
      </c>
      <c r="AA30" s="131" t="s">
        <v>86</v>
      </c>
      <c r="AB30" s="133" t="s">
        <v>86</v>
      </c>
      <c r="AC30" s="134" t="s">
        <v>86</v>
      </c>
      <c r="AD30" s="134" t="s">
        <v>86</v>
      </c>
      <c r="AE30" s="134" t="s">
        <v>86</v>
      </c>
      <c r="AF30" s="174"/>
      <c r="AG30" s="175" t="s">
        <v>95</v>
      </c>
      <c r="AH30" s="175" t="s">
        <v>86</v>
      </c>
      <c r="AI30" s="175" t="s">
        <v>86</v>
      </c>
      <c r="AJ30" s="176" t="s">
        <v>86</v>
      </c>
      <c r="AK30" s="130"/>
      <c r="AL30" s="131" t="s">
        <v>86</v>
      </c>
      <c r="AM30" s="131"/>
      <c r="AN30" s="131" t="s">
        <v>86</v>
      </c>
      <c r="AO30" s="131" t="s">
        <v>94</v>
      </c>
      <c r="AP30" s="128"/>
      <c r="AQ30" s="135" t="s">
        <v>86</v>
      </c>
      <c r="AR30" s="217" t="s">
        <v>97</v>
      </c>
      <c r="AS30" s="136" t="s">
        <v>106</v>
      </c>
      <c r="AT30" s="137" t="s">
        <v>86</v>
      </c>
      <c r="AU30" s="138" t="s">
        <v>86</v>
      </c>
      <c r="AV30" s="133" t="s">
        <v>107</v>
      </c>
      <c r="AW30" s="226"/>
      <c r="AX30" s="85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3">
        <f t="shared" si="4"/>
        <v>0</v>
      </c>
      <c r="BK30" s="83">
        <f t="shared" si="4"/>
        <v>0</v>
      </c>
      <c r="BL30" s="83">
        <f t="shared" si="4"/>
        <v>0</v>
      </c>
      <c r="BM30" s="83">
        <f t="shared" si="4"/>
        <v>0</v>
      </c>
      <c r="BN30" s="83">
        <f t="shared" si="4"/>
        <v>0</v>
      </c>
      <c r="BO30" s="83">
        <f t="shared" si="4"/>
        <v>0</v>
      </c>
      <c r="BP30" s="83">
        <f t="shared" si="4"/>
        <v>0</v>
      </c>
      <c r="BQ30" s="83">
        <f t="shared" si="4"/>
        <v>0</v>
      </c>
      <c r="BR30" s="83">
        <f t="shared" si="4"/>
        <v>0</v>
      </c>
      <c r="BS30" s="83">
        <f t="shared" si="4"/>
        <v>0</v>
      </c>
      <c r="BT30" s="83">
        <f t="shared" si="5"/>
        <v>0</v>
      </c>
      <c r="BU30" s="83">
        <f t="shared" si="5"/>
        <v>0</v>
      </c>
      <c r="BV30" s="83">
        <f t="shared" si="5"/>
        <v>0</v>
      </c>
      <c r="BW30" s="83">
        <f t="shared" si="5"/>
        <v>0</v>
      </c>
      <c r="BX30" s="83">
        <f t="shared" si="5"/>
        <v>0</v>
      </c>
      <c r="BY30" s="83">
        <f t="shared" si="5"/>
        <v>0</v>
      </c>
      <c r="BZ30" s="83">
        <f t="shared" si="5"/>
        <v>0</v>
      </c>
      <c r="CA30" s="83">
        <f t="shared" si="5"/>
        <v>0</v>
      </c>
      <c r="CB30" s="83">
        <f t="shared" si="5"/>
        <v>0</v>
      </c>
      <c r="CC30" s="83">
        <f t="shared" si="5"/>
        <v>0</v>
      </c>
      <c r="CD30" s="83">
        <f t="shared" si="5"/>
        <v>0</v>
      </c>
      <c r="CE30" s="83">
        <f t="shared" si="5"/>
        <v>0</v>
      </c>
    </row>
    <row r="31" spans="1:83" ht="14.25" customHeight="1" thickBot="1">
      <c r="A31" s="240"/>
      <c r="B31" s="87" t="s">
        <v>6</v>
      </c>
      <c r="C31" s="144" t="s">
        <v>105</v>
      </c>
      <c r="D31" s="144" t="s">
        <v>86</v>
      </c>
      <c r="E31" s="144" t="s">
        <v>86</v>
      </c>
      <c r="F31" s="144" t="s">
        <v>86</v>
      </c>
      <c r="G31" s="144" t="s">
        <v>86</v>
      </c>
      <c r="H31" s="144" t="s">
        <v>86</v>
      </c>
      <c r="I31" s="144" t="s">
        <v>86</v>
      </c>
      <c r="J31" s="144" t="s">
        <v>86</v>
      </c>
      <c r="K31" s="144" t="s">
        <v>86</v>
      </c>
      <c r="L31" s="142" t="s">
        <v>86</v>
      </c>
      <c r="M31" s="143" t="s">
        <v>86</v>
      </c>
      <c r="N31" s="143" t="s">
        <v>103</v>
      </c>
      <c r="O31" s="144" t="s">
        <v>86</v>
      </c>
      <c r="P31" s="142" t="s">
        <v>92</v>
      </c>
      <c r="Q31" s="144" t="s">
        <v>86</v>
      </c>
      <c r="R31" s="144" t="s">
        <v>86</v>
      </c>
      <c r="S31" s="144" t="s">
        <v>93</v>
      </c>
      <c r="T31" s="142" t="s">
        <v>86</v>
      </c>
      <c r="U31" s="143" t="s">
        <v>86</v>
      </c>
      <c r="V31" s="143" t="s">
        <v>86</v>
      </c>
      <c r="W31" s="145" t="s">
        <v>86</v>
      </c>
      <c r="X31" s="143" t="s">
        <v>86</v>
      </c>
      <c r="Y31" s="143" t="s">
        <v>86</v>
      </c>
      <c r="Z31" s="143" t="s">
        <v>86</v>
      </c>
      <c r="AA31" s="143" t="s">
        <v>86</v>
      </c>
      <c r="AB31" s="146" t="s">
        <v>86</v>
      </c>
      <c r="AC31" s="147" t="s">
        <v>104</v>
      </c>
      <c r="AD31" s="147" t="s">
        <v>94</v>
      </c>
      <c r="AE31" s="147" t="s">
        <v>86</v>
      </c>
      <c r="AF31" s="177" t="s">
        <v>90</v>
      </c>
      <c r="AG31" s="178" t="s">
        <v>86</v>
      </c>
      <c r="AH31" s="178" t="s">
        <v>86</v>
      </c>
      <c r="AI31" s="178" t="s">
        <v>86</v>
      </c>
      <c r="AJ31" s="179" t="s">
        <v>86</v>
      </c>
      <c r="AK31" s="142"/>
      <c r="AL31" s="143" t="s">
        <v>86</v>
      </c>
      <c r="AM31" s="143"/>
      <c r="AN31" s="143" t="s">
        <v>86</v>
      </c>
      <c r="AO31" s="143" t="s">
        <v>91</v>
      </c>
      <c r="AP31" s="144" t="s">
        <v>97</v>
      </c>
      <c r="AQ31" s="148" t="s">
        <v>107</v>
      </c>
      <c r="AR31" s="218" t="s">
        <v>96</v>
      </c>
      <c r="AS31" s="149" t="s">
        <v>106</v>
      </c>
      <c r="AT31" s="150" t="s">
        <v>86</v>
      </c>
      <c r="AU31" s="151" t="s">
        <v>86</v>
      </c>
      <c r="AV31" s="146" t="s">
        <v>86</v>
      </c>
      <c r="AW31" s="227"/>
      <c r="AX31" s="88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3">
        <f t="shared" si="4"/>
        <v>0</v>
      </c>
      <c r="BK31" s="83">
        <f t="shared" si="4"/>
        <v>0</v>
      </c>
      <c r="BL31" s="83">
        <f t="shared" si="4"/>
        <v>0</v>
      </c>
      <c r="BM31" s="83">
        <f t="shared" si="4"/>
        <v>0</v>
      </c>
      <c r="BN31" s="83">
        <f t="shared" si="4"/>
        <v>0</v>
      </c>
      <c r="BO31" s="83">
        <f t="shared" si="4"/>
        <v>0</v>
      </c>
      <c r="BP31" s="83">
        <f t="shared" si="4"/>
        <v>0</v>
      </c>
      <c r="BQ31" s="83">
        <f t="shared" si="4"/>
        <v>0</v>
      </c>
      <c r="BR31" s="83">
        <f t="shared" si="4"/>
        <v>0</v>
      </c>
      <c r="BS31" s="83">
        <f t="shared" si="4"/>
        <v>0</v>
      </c>
      <c r="BT31" s="83">
        <f t="shared" si="5"/>
        <v>0</v>
      </c>
      <c r="BU31" s="83">
        <f t="shared" si="5"/>
        <v>0</v>
      </c>
      <c r="BV31" s="83">
        <f t="shared" si="5"/>
        <v>0</v>
      </c>
      <c r="BW31" s="83">
        <f t="shared" si="5"/>
        <v>0</v>
      </c>
      <c r="BX31" s="83">
        <f t="shared" si="5"/>
        <v>0</v>
      </c>
      <c r="BY31" s="83">
        <f t="shared" si="5"/>
        <v>0</v>
      </c>
      <c r="BZ31" s="83">
        <f t="shared" si="5"/>
        <v>0</v>
      </c>
      <c r="CA31" s="83">
        <f t="shared" si="5"/>
        <v>0</v>
      </c>
      <c r="CB31" s="83">
        <f t="shared" si="5"/>
        <v>0</v>
      </c>
      <c r="CC31" s="83">
        <f t="shared" si="5"/>
        <v>0</v>
      </c>
      <c r="CD31" s="83">
        <f t="shared" si="5"/>
        <v>0</v>
      </c>
      <c r="CE31" s="83">
        <f t="shared" si="5"/>
        <v>0</v>
      </c>
    </row>
    <row r="32" spans="1:83" ht="14.25" customHeight="1" thickBot="1">
      <c r="A32" s="238" t="s">
        <v>36</v>
      </c>
      <c r="B32" s="80" t="s">
        <v>0</v>
      </c>
      <c r="C32" s="117" t="s">
        <v>86</v>
      </c>
      <c r="D32" s="117" t="s">
        <v>86</v>
      </c>
      <c r="E32" s="117" t="s">
        <v>86</v>
      </c>
      <c r="F32" s="117" t="s">
        <v>86</v>
      </c>
      <c r="G32" s="117" t="s">
        <v>86</v>
      </c>
      <c r="H32" s="117" t="s">
        <v>86</v>
      </c>
      <c r="I32" s="117" t="s">
        <v>86</v>
      </c>
      <c r="J32" s="117"/>
      <c r="K32" s="117" t="s">
        <v>107</v>
      </c>
      <c r="L32" s="119" t="s">
        <v>86</v>
      </c>
      <c r="M32" s="120" t="s">
        <v>86</v>
      </c>
      <c r="N32" s="120" t="s">
        <v>86</v>
      </c>
      <c r="O32" s="117" t="s">
        <v>92</v>
      </c>
      <c r="P32" s="119" t="s">
        <v>86</v>
      </c>
      <c r="Q32" s="117" t="s">
        <v>103</v>
      </c>
      <c r="R32" s="117" t="s">
        <v>86</v>
      </c>
      <c r="S32" s="117" t="s">
        <v>86</v>
      </c>
      <c r="T32" s="119" t="s">
        <v>86</v>
      </c>
      <c r="U32" s="120" t="s">
        <v>86</v>
      </c>
      <c r="V32" s="120" t="s">
        <v>90</v>
      </c>
      <c r="W32" s="121" t="s">
        <v>86</v>
      </c>
      <c r="X32" s="120" t="s">
        <v>86</v>
      </c>
      <c r="Y32" s="120" t="s">
        <v>86</v>
      </c>
      <c r="Z32" s="120" t="s">
        <v>106</v>
      </c>
      <c r="AA32" s="120" t="s">
        <v>86</v>
      </c>
      <c r="AB32" s="122" t="s">
        <v>86</v>
      </c>
      <c r="AC32" s="123" t="s">
        <v>86</v>
      </c>
      <c r="AD32" s="123" t="s">
        <v>86</v>
      </c>
      <c r="AE32" s="123" t="s">
        <v>105</v>
      </c>
      <c r="AF32" s="181" t="s">
        <v>86</v>
      </c>
      <c r="AG32" s="182" t="s">
        <v>93</v>
      </c>
      <c r="AH32" s="182" t="s">
        <v>86</v>
      </c>
      <c r="AI32" s="182" t="s">
        <v>86</v>
      </c>
      <c r="AJ32" s="183" t="s">
        <v>86</v>
      </c>
      <c r="AK32" s="119" t="s">
        <v>86</v>
      </c>
      <c r="AL32" s="120" t="s">
        <v>86</v>
      </c>
      <c r="AM32" s="120"/>
      <c r="AN32" s="120" t="s">
        <v>104</v>
      </c>
      <c r="AO32" s="120" t="s">
        <v>95</v>
      </c>
      <c r="AP32" s="117" t="s">
        <v>86</v>
      </c>
      <c r="AQ32" s="124" t="s">
        <v>86</v>
      </c>
      <c r="AR32" s="216" t="s">
        <v>86</v>
      </c>
      <c r="AS32" s="125" t="s">
        <v>86</v>
      </c>
      <c r="AT32" s="126" t="s">
        <v>86</v>
      </c>
      <c r="AU32" s="200" t="s">
        <v>86</v>
      </c>
      <c r="AV32" s="122" t="s">
        <v>86</v>
      </c>
      <c r="AW32" s="228"/>
      <c r="AX32" s="81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3">
        <f t="shared" si="4"/>
        <v>0</v>
      </c>
      <c r="BK32" s="83">
        <f t="shared" si="4"/>
        <v>0</v>
      </c>
      <c r="BL32" s="83">
        <f t="shared" si="4"/>
        <v>0</v>
      </c>
      <c r="BM32" s="83">
        <f t="shared" si="4"/>
        <v>0</v>
      </c>
      <c r="BN32" s="83">
        <f t="shared" si="4"/>
        <v>0</v>
      </c>
      <c r="BO32" s="83">
        <f t="shared" si="4"/>
        <v>0</v>
      </c>
      <c r="BP32" s="83">
        <f t="shared" si="4"/>
        <v>0</v>
      </c>
      <c r="BQ32" s="83">
        <f t="shared" si="4"/>
        <v>0</v>
      </c>
      <c r="BR32" s="83">
        <f t="shared" si="4"/>
        <v>0</v>
      </c>
      <c r="BS32" s="83">
        <f t="shared" si="4"/>
        <v>0</v>
      </c>
      <c r="BT32" s="83">
        <f t="shared" si="5"/>
        <v>0</v>
      </c>
      <c r="BU32" s="83">
        <f t="shared" si="5"/>
        <v>0</v>
      </c>
      <c r="BV32" s="83">
        <f t="shared" si="5"/>
        <v>0</v>
      </c>
      <c r="BW32" s="83">
        <f t="shared" si="5"/>
        <v>0</v>
      </c>
      <c r="BX32" s="83">
        <f t="shared" si="5"/>
        <v>0</v>
      </c>
      <c r="BY32" s="83">
        <f t="shared" si="5"/>
        <v>0</v>
      </c>
      <c r="BZ32" s="83">
        <f t="shared" si="5"/>
        <v>0</v>
      </c>
      <c r="CA32" s="83">
        <f t="shared" si="5"/>
        <v>0</v>
      </c>
      <c r="CB32" s="83">
        <f t="shared" si="5"/>
        <v>0</v>
      </c>
      <c r="CC32" s="83">
        <f t="shared" si="5"/>
        <v>0</v>
      </c>
      <c r="CD32" s="83">
        <f t="shared" si="5"/>
        <v>0</v>
      </c>
      <c r="CE32" s="83">
        <f t="shared" si="5"/>
        <v>0</v>
      </c>
    </row>
    <row r="33" spans="1:83" ht="14.25" customHeight="1" thickBot="1">
      <c r="A33" s="239"/>
      <c r="B33" s="84" t="s">
        <v>3</v>
      </c>
      <c r="C33" s="128" t="s">
        <v>86</v>
      </c>
      <c r="D33" s="128" t="s">
        <v>86</v>
      </c>
      <c r="E33" s="128"/>
      <c r="F33" s="128" t="s">
        <v>86</v>
      </c>
      <c r="G33" s="128"/>
      <c r="H33" s="128" t="s">
        <v>86</v>
      </c>
      <c r="I33" s="128" t="s">
        <v>86</v>
      </c>
      <c r="J33" s="128"/>
      <c r="K33" s="128"/>
      <c r="L33" s="130" t="s">
        <v>86</v>
      </c>
      <c r="M33" s="131" t="s">
        <v>86</v>
      </c>
      <c r="N33" s="131" t="s">
        <v>86</v>
      </c>
      <c r="O33" s="128" t="s">
        <v>86</v>
      </c>
      <c r="P33" s="130" t="s">
        <v>86</v>
      </c>
      <c r="Q33" s="128" t="s">
        <v>103</v>
      </c>
      <c r="R33" s="128" t="s">
        <v>86</v>
      </c>
      <c r="S33" s="128" t="s">
        <v>86</v>
      </c>
      <c r="T33" s="130" t="s">
        <v>86</v>
      </c>
      <c r="U33" s="131" t="s">
        <v>86</v>
      </c>
      <c r="V33" s="131" t="s">
        <v>86</v>
      </c>
      <c r="W33" s="132" t="s">
        <v>86</v>
      </c>
      <c r="X33" s="131" t="s">
        <v>86</v>
      </c>
      <c r="Y33" s="131" t="s">
        <v>86</v>
      </c>
      <c r="Z33" s="131" t="s">
        <v>105</v>
      </c>
      <c r="AA33" s="131" t="s">
        <v>86</v>
      </c>
      <c r="AB33" s="133" t="s">
        <v>86</v>
      </c>
      <c r="AC33" s="134" t="s">
        <v>86</v>
      </c>
      <c r="AD33" s="134" t="s">
        <v>86</v>
      </c>
      <c r="AE33" s="134" t="s">
        <v>106</v>
      </c>
      <c r="AF33" s="174" t="s">
        <v>86</v>
      </c>
      <c r="AG33" s="175"/>
      <c r="AH33" s="175" t="s">
        <v>86</v>
      </c>
      <c r="AI33" s="175" t="s">
        <v>86</v>
      </c>
      <c r="AJ33" s="176" t="s">
        <v>86</v>
      </c>
      <c r="AK33" s="130" t="s">
        <v>86</v>
      </c>
      <c r="AL33" s="131" t="s">
        <v>86</v>
      </c>
      <c r="AM33" s="131" t="s">
        <v>86</v>
      </c>
      <c r="AN33" s="131" t="s">
        <v>104</v>
      </c>
      <c r="AO33" s="131"/>
      <c r="AP33" s="128"/>
      <c r="AQ33" s="135" t="s">
        <v>86</v>
      </c>
      <c r="AR33" s="217" t="s">
        <v>86</v>
      </c>
      <c r="AS33" s="136" t="s">
        <v>86</v>
      </c>
      <c r="AT33" s="137" t="s">
        <v>86</v>
      </c>
      <c r="AU33" s="138" t="s">
        <v>86</v>
      </c>
      <c r="AV33" s="133" t="s">
        <v>86</v>
      </c>
      <c r="AW33" s="226"/>
      <c r="AX33" s="85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3">
        <f t="shared" si="4"/>
        <v>0</v>
      </c>
      <c r="BK33" s="83">
        <f t="shared" si="4"/>
        <v>0</v>
      </c>
      <c r="BL33" s="83">
        <f t="shared" si="4"/>
        <v>0</v>
      </c>
      <c r="BM33" s="83">
        <f t="shared" si="4"/>
        <v>0</v>
      </c>
      <c r="BN33" s="83">
        <f t="shared" si="4"/>
        <v>0</v>
      </c>
      <c r="BO33" s="83">
        <f t="shared" si="4"/>
        <v>0</v>
      </c>
      <c r="BP33" s="83">
        <f t="shared" si="4"/>
        <v>0</v>
      </c>
      <c r="BQ33" s="83">
        <f t="shared" si="4"/>
        <v>0</v>
      </c>
      <c r="BR33" s="83">
        <f t="shared" si="4"/>
        <v>0</v>
      </c>
      <c r="BS33" s="83">
        <f t="shared" si="4"/>
        <v>0</v>
      </c>
      <c r="BT33" s="83">
        <f t="shared" si="5"/>
        <v>0</v>
      </c>
      <c r="BU33" s="83">
        <f t="shared" si="5"/>
        <v>0</v>
      </c>
      <c r="BV33" s="83">
        <f t="shared" si="5"/>
        <v>0</v>
      </c>
      <c r="BW33" s="83">
        <f t="shared" si="5"/>
        <v>0</v>
      </c>
      <c r="BX33" s="83">
        <f t="shared" si="5"/>
        <v>0</v>
      </c>
      <c r="BY33" s="83">
        <f t="shared" si="5"/>
        <v>0</v>
      </c>
      <c r="BZ33" s="83">
        <f t="shared" si="5"/>
        <v>0</v>
      </c>
      <c r="CA33" s="83">
        <f t="shared" si="5"/>
        <v>0</v>
      </c>
      <c r="CB33" s="83">
        <f t="shared" si="5"/>
        <v>0</v>
      </c>
      <c r="CC33" s="83">
        <f t="shared" si="5"/>
        <v>0</v>
      </c>
      <c r="CD33" s="83">
        <f t="shared" si="5"/>
        <v>0</v>
      </c>
      <c r="CE33" s="83">
        <f t="shared" si="5"/>
        <v>0</v>
      </c>
    </row>
    <row r="34" spans="1:83" ht="14.25" customHeight="1" thickBot="1">
      <c r="A34" s="239"/>
      <c r="B34" s="84" t="s">
        <v>4</v>
      </c>
      <c r="C34" s="128"/>
      <c r="D34" s="128" t="s">
        <v>86</v>
      </c>
      <c r="E34" s="128"/>
      <c r="F34" s="128" t="s">
        <v>86</v>
      </c>
      <c r="G34" s="128"/>
      <c r="H34" s="128" t="s">
        <v>86</v>
      </c>
      <c r="I34" s="128" t="s">
        <v>86</v>
      </c>
      <c r="J34" s="128"/>
      <c r="K34" s="128"/>
      <c r="L34" s="130" t="s">
        <v>86</v>
      </c>
      <c r="M34" s="131" t="s">
        <v>86</v>
      </c>
      <c r="N34" s="131" t="s">
        <v>86</v>
      </c>
      <c r="O34" s="128" t="s">
        <v>86</v>
      </c>
      <c r="P34" s="130" t="s">
        <v>86</v>
      </c>
      <c r="Q34" s="128" t="s">
        <v>86</v>
      </c>
      <c r="R34" s="128" t="s">
        <v>86</v>
      </c>
      <c r="S34" s="128" t="s">
        <v>86</v>
      </c>
      <c r="T34" s="130" t="s">
        <v>91</v>
      </c>
      <c r="U34" s="131" t="s">
        <v>86</v>
      </c>
      <c r="V34" s="131"/>
      <c r="W34" s="132" t="s">
        <v>86</v>
      </c>
      <c r="X34" s="131" t="s">
        <v>86</v>
      </c>
      <c r="Y34" s="131" t="s">
        <v>86</v>
      </c>
      <c r="Z34" s="131" t="s">
        <v>86</v>
      </c>
      <c r="AA34" s="131" t="s">
        <v>86</v>
      </c>
      <c r="AB34" s="158" t="s">
        <v>86</v>
      </c>
      <c r="AC34" s="159" t="s">
        <v>86</v>
      </c>
      <c r="AD34" s="159" t="s">
        <v>86</v>
      </c>
      <c r="AE34" s="159" t="s">
        <v>86</v>
      </c>
      <c r="AF34" s="155" t="s">
        <v>86</v>
      </c>
      <c r="AG34" s="156"/>
      <c r="AH34" s="156" t="s">
        <v>86</v>
      </c>
      <c r="AI34" s="156" t="s">
        <v>86</v>
      </c>
      <c r="AJ34" s="176" t="s">
        <v>86</v>
      </c>
      <c r="AK34" s="130" t="s">
        <v>86</v>
      </c>
      <c r="AL34" s="131" t="s">
        <v>86</v>
      </c>
      <c r="AM34" s="131" t="s">
        <v>86</v>
      </c>
      <c r="AN34" s="131"/>
      <c r="AO34" s="131"/>
      <c r="AP34" s="128"/>
      <c r="AQ34" s="135" t="s">
        <v>86</v>
      </c>
      <c r="AR34" s="217" t="s">
        <v>86</v>
      </c>
      <c r="AS34" s="136" t="s">
        <v>86</v>
      </c>
      <c r="AT34" s="137" t="s">
        <v>86</v>
      </c>
      <c r="AU34" s="153" t="s">
        <v>86</v>
      </c>
      <c r="AV34" s="133" t="s">
        <v>86</v>
      </c>
      <c r="AW34" s="226"/>
      <c r="AX34" s="85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3">
        <f t="shared" si="4"/>
        <v>0</v>
      </c>
      <c r="BK34" s="83">
        <f t="shared" si="4"/>
        <v>0</v>
      </c>
      <c r="BL34" s="83">
        <f t="shared" si="4"/>
        <v>0</v>
      </c>
      <c r="BM34" s="83">
        <f t="shared" si="4"/>
        <v>0</v>
      </c>
      <c r="BN34" s="83">
        <f t="shared" si="4"/>
        <v>0</v>
      </c>
      <c r="BO34" s="83">
        <f t="shared" si="4"/>
        <v>0</v>
      </c>
      <c r="BP34" s="83">
        <f t="shared" si="4"/>
        <v>0</v>
      </c>
      <c r="BQ34" s="83">
        <f t="shared" si="4"/>
        <v>0</v>
      </c>
      <c r="BR34" s="83">
        <f t="shared" si="4"/>
        <v>0</v>
      </c>
      <c r="BS34" s="83">
        <f t="shared" si="4"/>
        <v>0</v>
      </c>
      <c r="BT34" s="83">
        <f t="shared" si="5"/>
        <v>0</v>
      </c>
      <c r="BU34" s="83">
        <f t="shared" si="5"/>
        <v>0</v>
      </c>
      <c r="BV34" s="83">
        <f t="shared" si="5"/>
        <v>0</v>
      </c>
      <c r="BW34" s="83">
        <f t="shared" si="5"/>
        <v>0</v>
      </c>
      <c r="BX34" s="83">
        <f t="shared" si="5"/>
        <v>0</v>
      </c>
      <c r="BY34" s="83">
        <f t="shared" si="5"/>
        <v>0</v>
      </c>
      <c r="BZ34" s="83">
        <f t="shared" si="5"/>
        <v>0</v>
      </c>
      <c r="CA34" s="83">
        <f t="shared" si="5"/>
        <v>0</v>
      </c>
      <c r="CB34" s="83">
        <f t="shared" si="5"/>
        <v>0</v>
      </c>
      <c r="CC34" s="83">
        <f t="shared" si="5"/>
        <v>0</v>
      </c>
      <c r="CD34" s="83">
        <f t="shared" si="5"/>
        <v>0</v>
      </c>
      <c r="CE34" s="83">
        <f t="shared" si="5"/>
        <v>0</v>
      </c>
    </row>
    <row r="35" spans="1:83" ht="14.25" customHeight="1" thickBot="1">
      <c r="A35" s="239"/>
      <c r="B35" s="84" t="s">
        <v>5</v>
      </c>
      <c r="C35" s="128"/>
      <c r="D35" s="128" t="s">
        <v>86</v>
      </c>
      <c r="E35" s="128"/>
      <c r="F35" s="128" t="s">
        <v>86</v>
      </c>
      <c r="G35" s="128"/>
      <c r="H35" s="128"/>
      <c r="I35" s="128"/>
      <c r="J35" s="128"/>
      <c r="K35" s="128" t="s">
        <v>86</v>
      </c>
      <c r="L35" s="130" t="s">
        <v>86</v>
      </c>
      <c r="M35" s="131" t="s">
        <v>86</v>
      </c>
      <c r="N35" s="131" t="s">
        <v>86</v>
      </c>
      <c r="O35" s="128" t="s">
        <v>86</v>
      </c>
      <c r="P35" s="130" t="s">
        <v>86</v>
      </c>
      <c r="Q35" s="128" t="s">
        <v>86</v>
      </c>
      <c r="R35" s="128" t="s">
        <v>86</v>
      </c>
      <c r="S35" s="128" t="s">
        <v>86</v>
      </c>
      <c r="T35" s="130" t="s">
        <v>86</v>
      </c>
      <c r="U35" s="131" t="s">
        <v>86</v>
      </c>
      <c r="V35" s="131"/>
      <c r="W35" s="132" t="s">
        <v>86</v>
      </c>
      <c r="X35" s="131" t="s">
        <v>86</v>
      </c>
      <c r="Y35" s="131" t="s">
        <v>86</v>
      </c>
      <c r="Z35" s="131" t="s">
        <v>86</v>
      </c>
      <c r="AA35" s="131" t="s">
        <v>86</v>
      </c>
      <c r="AB35" s="158" t="s">
        <v>86</v>
      </c>
      <c r="AC35" s="159" t="s">
        <v>86</v>
      </c>
      <c r="AD35" s="159" t="s">
        <v>86</v>
      </c>
      <c r="AE35" s="159" t="s">
        <v>86</v>
      </c>
      <c r="AF35" s="155" t="s">
        <v>86</v>
      </c>
      <c r="AG35" s="156" t="s">
        <v>86</v>
      </c>
      <c r="AH35" s="156" t="s">
        <v>86</v>
      </c>
      <c r="AI35" s="156" t="s">
        <v>86</v>
      </c>
      <c r="AJ35" s="176" t="s">
        <v>86</v>
      </c>
      <c r="AK35" s="130" t="s">
        <v>86</v>
      </c>
      <c r="AL35" s="131" t="s">
        <v>86</v>
      </c>
      <c r="AM35" s="131" t="s">
        <v>86</v>
      </c>
      <c r="AN35" s="131"/>
      <c r="AO35" s="131" t="s">
        <v>86</v>
      </c>
      <c r="AP35" s="128"/>
      <c r="AQ35" s="135" t="s">
        <v>86</v>
      </c>
      <c r="AR35" s="217" t="s">
        <v>86</v>
      </c>
      <c r="AS35" s="136" t="s">
        <v>86</v>
      </c>
      <c r="AT35" s="137" t="s">
        <v>86</v>
      </c>
      <c r="AU35" s="153" t="s">
        <v>86</v>
      </c>
      <c r="AV35" s="133" t="s">
        <v>86</v>
      </c>
      <c r="AW35" s="226"/>
      <c r="AX35" s="85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3">
        <f t="shared" si="4"/>
        <v>0</v>
      </c>
      <c r="BK35" s="83">
        <f t="shared" si="4"/>
        <v>0</v>
      </c>
      <c r="BL35" s="83">
        <f t="shared" si="4"/>
        <v>0</v>
      </c>
      <c r="BM35" s="83">
        <f t="shared" si="4"/>
        <v>0</v>
      </c>
      <c r="BN35" s="83">
        <f t="shared" si="4"/>
        <v>0</v>
      </c>
      <c r="BO35" s="83">
        <f t="shared" si="4"/>
        <v>0</v>
      </c>
      <c r="BP35" s="83">
        <f t="shared" si="4"/>
        <v>0</v>
      </c>
      <c r="BQ35" s="83">
        <f t="shared" si="4"/>
        <v>0</v>
      </c>
      <c r="BR35" s="83">
        <f t="shared" si="4"/>
        <v>0</v>
      </c>
      <c r="BS35" s="83">
        <f t="shared" si="4"/>
        <v>0</v>
      </c>
      <c r="BT35" s="83">
        <f t="shared" si="5"/>
        <v>0</v>
      </c>
      <c r="BU35" s="83">
        <f t="shared" si="5"/>
        <v>0</v>
      </c>
      <c r="BV35" s="83">
        <f t="shared" si="5"/>
        <v>0</v>
      </c>
      <c r="BW35" s="83">
        <f t="shared" si="5"/>
        <v>0</v>
      </c>
      <c r="BX35" s="83">
        <f t="shared" si="5"/>
        <v>0</v>
      </c>
      <c r="BY35" s="83">
        <f t="shared" si="5"/>
        <v>0</v>
      </c>
      <c r="BZ35" s="83">
        <f t="shared" si="5"/>
        <v>0</v>
      </c>
      <c r="CA35" s="83">
        <f t="shared" si="5"/>
        <v>0</v>
      </c>
      <c r="CB35" s="83">
        <f t="shared" si="5"/>
        <v>0</v>
      </c>
      <c r="CC35" s="83">
        <f t="shared" si="5"/>
        <v>0</v>
      </c>
      <c r="CD35" s="83">
        <f t="shared" si="5"/>
        <v>0</v>
      </c>
      <c r="CE35" s="83">
        <f t="shared" si="5"/>
        <v>0</v>
      </c>
    </row>
    <row r="36" spans="1:83" ht="14.25" customHeight="1" thickBot="1">
      <c r="A36" s="240"/>
      <c r="B36" s="87" t="s">
        <v>6</v>
      </c>
      <c r="C36" s="144" t="s">
        <v>86</v>
      </c>
      <c r="D36" s="144" t="s">
        <v>86</v>
      </c>
      <c r="E36" s="144"/>
      <c r="F36" s="144" t="s">
        <v>86</v>
      </c>
      <c r="G36" s="144" t="s">
        <v>86</v>
      </c>
      <c r="H36" s="144"/>
      <c r="I36" s="144"/>
      <c r="J36" s="144" t="s">
        <v>86</v>
      </c>
      <c r="K36" s="144" t="s">
        <v>86</v>
      </c>
      <c r="L36" s="201" t="s">
        <v>86</v>
      </c>
      <c r="M36" s="202" t="s">
        <v>86</v>
      </c>
      <c r="N36" s="202" t="s">
        <v>86</v>
      </c>
      <c r="O36" s="203" t="s">
        <v>86</v>
      </c>
      <c r="P36" s="201" t="s">
        <v>86</v>
      </c>
      <c r="Q36" s="203" t="s">
        <v>86</v>
      </c>
      <c r="R36" s="203" t="s">
        <v>86</v>
      </c>
      <c r="S36" s="203" t="s">
        <v>86</v>
      </c>
      <c r="T36" s="201" t="s">
        <v>86</v>
      </c>
      <c r="U36" s="202" t="s">
        <v>86</v>
      </c>
      <c r="V36" s="202"/>
      <c r="W36" s="204" t="s">
        <v>86</v>
      </c>
      <c r="X36" s="143" t="s">
        <v>86</v>
      </c>
      <c r="Y36" s="143" t="s">
        <v>86</v>
      </c>
      <c r="Z36" s="143" t="s">
        <v>86</v>
      </c>
      <c r="AA36" s="143" t="s">
        <v>86</v>
      </c>
      <c r="AB36" s="205" t="s">
        <v>86</v>
      </c>
      <c r="AC36" s="206" t="s">
        <v>86</v>
      </c>
      <c r="AD36" s="206" t="s">
        <v>86</v>
      </c>
      <c r="AE36" s="206" t="s">
        <v>86</v>
      </c>
      <c r="AF36" s="207" t="s">
        <v>86</v>
      </c>
      <c r="AG36" s="208" t="s">
        <v>86</v>
      </c>
      <c r="AH36" s="208" t="s">
        <v>86</v>
      </c>
      <c r="AI36" s="208" t="s">
        <v>86</v>
      </c>
      <c r="AJ36" s="209" t="s">
        <v>86</v>
      </c>
      <c r="AK36" s="201" t="s">
        <v>86</v>
      </c>
      <c r="AL36" s="202" t="s">
        <v>86</v>
      </c>
      <c r="AM36" s="202" t="s">
        <v>86</v>
      </c>
      <c r="AN36" s="202" t="s">
        <v>86</v>
      </c>
      <c r="AO36" s="202" t="s">
        <v>86</v>
      </c>
      <c r="AP36" s="203"/>
      <c r="AQ36" s="210" t="s">
        <v>86</v>
      </c>
      <c r="AR36" s="222" t="s">
        <v>86</v>
      </c>
      <c r="AS36" s="211" t="s">
        <v>86</v>
      </c>
      <c r="AT36" s="212" t="s">
        <v>86</v>
      </c>
      <c r="AU36" s="213" t="s">
        <v>86</v>
      </c>
      <c r="AV36" s="205" t="s">
        <v>86</v>
      </c>
      <c r="AW36" s="230"/>
      <c r="AX36" s="88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3">
        <f t="shared" si="4"/>
        <v>0</v>
      </c>
      <c r="BK36" s="83">
        <f t="shared" si="4"/>
        <v>0</v>
      </c>
      <c r="BL36" s="83">
        <f t="shared" si="4"/>
        <v>0</v>
      </c>
      <c r="BM36" s="83">
        <f t="shared" si="4"/>
        <v>0</v>
      </c>
      <c r="BN36" s="83">
        <f t="shared" si="4"/>
        <v>0</v>
      </c>
      <c r="BO36" s="83">
        <f t="shared" si="4"/>
        <v>0</v>
      </c>
      <c r="BP36" s="83">
        <f t="shared" si="4"/>
        <v>0</v>
      </c>
      <c r="BQ36" s="83">
        <f t="shared" si="4"/>
        <v>0</v>
      </c>
      <c r="BR36" s="83">
        <f t="shared" si="4"/>
        <v>0</v>
      </c>
      <c r="BS36" s="83">
        <f t="shared" si="4"/>
        <v>0</v>
      </c>
      <c r="BT36" s="83">
        <f t="shared" si="5"/>
        <v>0</v>
      </c>
      <c r="BU36" s="83">
        <f t="shared" si="5"/>
        <v>0</v>
      </c>
      <c r="BV36" s="83">
        <f t="shared" si="5"/>
        <v>0</v>
      </c>
      <c r="BW36" s="83">
        <f t="shared" si="5"/>
        <v>0</v>
      </c>
      <c r="BX36" s="83">
        <f t="shared" si="5"/>
        <v>0</v>
      </c>
      <c r="BY36" s="83">
        <f t="shared" si="5"/>
        <v>0</v>
      </c>
      <c r="BZ36" s="83">
        <f t="shared" si="5"/>
        <v>0</v>
      </c>
      <c r="CA36" s="83">
        <f t="shared" si="5"/>
        <v>0</v>
      </c>
      <c r="CB36" s="83">
        <f t="shared" si="5"/>
        <v>0</v>
      </c>
      <c r="CC36" s="83">
        <f t="shared" si="5"/>
        <v>0</v>
      </c>
      <c r="CD36" s="83">
        <f t="shared" si="5"/>
        <v>0</v>
      </c>
      <c r="CE36" s="83">
        <f t="shared" si="5"/>
        <v>0</v>
      </c>
    </row>
    <row r="37" spans="1:60" ht="17.25" customHeight="1" hidden="1" thickBot="1">
      <c r="A37" s="237" t="s">
        <v>23</v>
      </c>
      <c r="B37" s="237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>
        <f aca="true" t="shared" si="6" ref="AY37:BH37">COUNTA(AY8:AY35)</f>
        <v>0</v>
      </c>
      <c r="AZ37" s="97">
        <f t="shared" si="6"/>
        <v>0</v>
      </c>
      <c r="BA37" s="97">
        <f t="shared" si="6"/>
        <v>0</v>
      </c>
      <c r="BB37" s="97">
        <f t="shared" si="6"/>
        <v>0</v>
      </c>
      <c r="BC37" s="97">
        <f t="shared" si="6"/>
        <v>0</v>
      </c>
      <c r="BD37" s="97">
        <f t="shared" si="6"/>
        <v>0</v>
      </c>
      <c r="BE37" s="97">
        <f t="shared" si="6"/>
        <v>0</v>
      </c>
      <c r="BF37" s="97">
        <f t="shared" si="6"/>
        <v>0</v>
      </c>
      <c r="BG37" s="97">
        <f t="shared" si="6"/>
        <v>0</v>
      </c>
      <c r="BH37" s="98">
        <f t="shared" si="6"/>
        <v>0</v>
      </c>
    </row>
    <row r="40" ht="12" customHeight="1">
      <c r="C40" s="99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/>
  <mergeCells count="19">
    <mergeCell ref="A37:B37"/>
    <mergeCell ref="A17:A21"/>
    <mergeCell ref="A22:A26"/>
    <mergeCell ref="A27:A31"/>
    <mergeCell ref="A32:A36"/>
    <mergeCell ref="L4:O4"/>
    <mergeCell ref="A7:A11"/>
    <mergeCell ref="A12:A16"/>
    <mergeCell ref="C4:K4"/>
    <mergeCell ref="AF4:AJ4"/>
    <mergeCell ref="AV3:AW3"/>
    <mergeCell ref="P4:S4"/>
    <mergeCell ref="T4:W4"/>
    <mergeCell ref="X4:AA4"/>
    <mergeCell ref="AB4:AE4"/>
    <mergeCell ref="AV4:AW4"/>
    <mergeCell ref="AQ4:AS4"/>
    <mergeCell ref="AK4:AP4"/>
    <mergeCell ref="AT4:AU4"/>
  </mergeCells>
  <conditionalFormatting sqref="BJ7:CE36">
    <cfRule type="cellIs" priority="1" dxfId="2" operator="greaterThanOrEqual" stopIfTrue="1">
      <formula>2</formula>
    </cfRule>
    <cfRule type="cellIs" priority="2" dxfId="0" operator="equal" stopIfTrue="1">
      <formula>0</formula>
    </cfRule>
  </conditionalFormatting>
  <printOptions/>
  <pageMargins left="0.28" right="0.17" top="0.2" bottom="0.16" header="0.16" footer="0.17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X82"/>
  <sheetViews>
    <sheetView tabSelected="1" zoomScalePageLayoutView="0" workbookViewId="0" topLeftCell="A24">
      <selection activeCell="J35" sqref="J35"/>
    </sheetView>
  </sheetViews>
  <sheetFormatPr defaultColWidth="9.33203125" defaultRowHeight="10.5"/>
  <cols>
    <col min="1" max="1" width="8.16015625" style="22" customWidth="1"/>
    <col min="2" max="2" width="7.5" style="22" customWidth="1"/>
    <col min="3" max="15" width="11.83203125" style="22" customWidth="1"/>
    <col min="16" max="23" width="7.5" style="22" customWidth="1"/>
    <col min="24" max="16384" width="9.33203125" style="22" customWidth="1"/>
  </cols>
  <sheetData>
    <row r="4" spans="1:18" ht="30">
      <c r="A4" s="21"/>
      <c r="B4" s="25" t="s">
        <v>69</v>
      </c>
      <c r="G4" s="25"/>
      <c r="H4" s="25"/>
      <c r="I4" s="25"/>
      <c r="J4" s="25"/>
      <c r="K4" s="25"/>
      <c r="L4" s="103" t="s">
        <v>102</v>
      </c>
      <c r="M4" s="103"/>
      <c r="N4" s="104"/>
      <c r="O4" s="105"/>
      <c r="R4" s="21"/>
    </row>
    <row r="5" spans="1:24" ht="11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30.75" thickBot="1">
      <c r="A6" s="29"/>
      <c r="B6" s="29"/>
      <c r="C6" s="24" t="s">
        <v>103</v>
      </c>
      <c r="D6" s="24" t="s">
        <v>104</v>
      </c>
      <c r="E6" s="24" t="s">
        <v>105</v>
      </c>
      <c r="F6" s="24" t="s">
        <v>106</v>
      </c>
      <c r="G6" s="24" t="s">
        <v>107</v>
      </c>
      <c r="H6" s="24" t="s">
        <v>90</v>
      </c>
      <c r="I6" s="24" t="s">
        <v>91</v>
      </c>
      <c r="J6" s="24" t="s">
        <v>92</v>
      </c>
      <c r="K6" s="24" t="s">
        <v>93</v>
      </c>
      <c r="L6" s="24" t="s">
        <v>94</v>
      </c>
      <c r="M6" s="24" t="s">
        <v>95</v>
      </c>
      <c r="N6" s="24" t="s">
        <v>96</v>
      </c>
      <c r="O6" s="24" t="s">
        <v>97</v>
      </c>
      <c r="P6" s="51"/>
      <c r="Q6" s="52"/>
      <c r="R6" s="52"/>
      <c r="S6" s="52"/>
      <c r="T6" s="52"/>
      <c r="U6" s="52"/>
      <c r="V6" s="52"/>
      <c r="W6" s="52"/>
      <c r="X6" s="30"/>
    </row>
    <row r="7" spans="1:24" ht="15" customHeight="1">
      <c r="A7" s="250" t="s">
        <v>31</v>
      </c>
      <c r="B7" s="31" t="s">
        <v>0</v>
      </c>
      <c r="C7" s="46" t="s">
        <v>37</v>
      </c>
      <c r="D7" s="46" t="s">
        <v>45</v>
      </c>
      <c r="E7" s="46" t="s">
        <v>37</v>
      </c>
      <c r="F7" s="46" t="s">
        <v>15</v>
      </c>
      <c r="G7" s="46" t="s">
        <v>16</v>
      </c>
      <c r="H7" s="46" t="s">
        <v>13</v>
      </c>
      <c r="I7" s="46" t="s">
        <v>81</v>
      </c>
      <c r="J7" s="46" t="s">
        <v>19</v>
      </c>
      <c r="K7" s="46" t="s">
        <v>21</v>
      </c>
      <c r="L7" s="46" t="s">
        <v>12</v>
      </c>
      <c r="M7" s="46" t="s">
        <v>21</v>
      </c>
      <c r="N7" s="46" t="s">
        <v>45</v>
      </c>
      <c r="O7" s="46" t="s">
        <v>17</v>
      </c>
      <c r="P7" s="53"/>
      <c r="Q7" s="54"/>
      <c r="R7" s="54"/>
      <c r="S7" s="54"/>
      <c r="T7" s="54"/>
      <c r="U7" s="54"/>
      <c r="V7" s="54"/>
      <c r="W7" s="54"/>
      <c r="X7" s="33"/>
    </row>
    <row r="8" spans="1:24" ht="15" customHeight="1">
      <c r="A8" s="251"/>
      <c r="B8" s="34" t="s">
        <v>3</v>
      </c>
      <c r="C8" s="47" t="s">
        <v>16</v>
      </c>
      <c r="D8" s="47" t="s">
        <v>15</v>
      </c>
      <c r="E8" s="47" t="s">
        <v>37</v>
      </c>
      <c r="F8" s="47" t="s">
        <v>15</v>
      </c>
      <c r="G8" s="47" t="s">
        <v>45</v>
      </c>
      <c r="H8" s="47" t="s">
        <v>13</v>
      </c>
      <c r="I8" s="47" t="s">
        <v>81</v>
      </c>
      <c r="J8" s="47" t="s">
        <v>19</v>
      </c>
      <c r="K8" s="47" t="s">
        <v>18</v>
      </c>
      <c r="L8" s="47" t="s">
        <v>12</v>
      </c>
      <c r="M8" s="47" t="s">
        <v>17</v>
      </c>
      <c r="N8" s="47" t="s">
        <v>21</v>
      </c>
      <c r="O8" s="47" t="s">
        <v>45</v>
      </c>
      <c r="P8" s="53"/>
      <c r="Q8" s="54"/>
      <c r="R8" s="54"/>
      <c r="S8" s="54"/>
      <c r="T8" s="54"/>
      <c r="U8" s="54"/>
      <c r="V8" s="54"/>
      <c r="W8" s="54"/>
      <c r="X8" s="33"/>
    </row>
    <row r="9" spans="1:24" ht="15" customHeight="1">
      <c r="A9" s="251"/>
      <c r="B9" s="34" t="s">
        <v>4</v>
      </c>
      <c r="C9" s="47" t="s">
        <v>16</v>
      </c>
      <c r="D9" s="47" t="s">
        <v>37</v>
      </c>
      <c r="E9" s="47" t="s">
        <v>16</v>
      </c>
      <c r="F9" s="47" t="s">
        <v>45</v>
      </c>
      <c r="G9" s="47" t="s">
        <v>21</v>
      </c>
      <c r="H9" s="47" t="s">
        <v>15</v>
      </c>
      <c r="I9" s="47" t="s">
        <v>15</v>
      </c>
      <c r="J9" s="47" t="s">
        <v>37</v>
      </c>
      <c r="K9" s="47" t="s">
        <v>18</v>
      </c>
      <c r="L9" s="47" t="s">
        <v>16</v>
      </c>
      <c r="M9" s="47" t="s">
        <v>12</v>
      </c>
      <c r="N9" s="47" t="s">
        <v>21</v>
      </c>
      <c r="O9" s="47" t="s">
        <v>81</v>
      </c>
      <c r="P9" s="53"/>
      <c r="Q9" s="54"/>
      <c r="R9" s="54"/>
      <c r="S9" s="54"/>
      <c r="T9" s="54"/>
      <c r="U9" s="54"/>
      <c r="V9" s="54"/>
      <c r="W9" s="54"/>
      <c r="X9" s="33"/>
    </row>
    <row r="10" spans="1:24" ht="15" customHeight="1">
      <c r="A10" s="251"/>
      <c r="B10" s="34" t="s">
        <v>5</v>
      </c>
      <c r="C10" s="47" t="s">
        <v>12</v>
      </c>
      <c r="D10" s="47" t="s">
        <v>37</v>
      </c>
      <c r="E10" s="47" t="s">
        <v>16</v>
      </c>
      <c r="F10" s="47" t="s">
        <v>12</v>
      </c>
      <c r="G10" s="47" t="s">
        <v>45</v>
      </c>
      <c r="H10" s="47" t="s">
        <v>19</v>
      </c>
      <c r="I10" s="47" t="s">
        <v>13</v>
      </c>
      <c r="J10" s="47" t="s">
        <v>37</v>
      </c>
      <c r="K10" s="47" t="s">
        <v>12</v>
      </c>
      <c r="L10" s="47" t="s">
        <v>16</v>
      </c>
      <c r="M10" s="47" t="s">
        <v>12</v>
      </c>
      <c r="N10" s="47" t="s">
        <v>17</v>
      </c>
      <c r="O10" s="47" t="s">
        <v>21</v>
      </c>
      <c r="P10" s="53"/>
      <c r="Q10" s="54"/>
      <c r="R10" s="54"/>
      <c r="S10" s="54"/>
      <c r="T10" s="54"/>
      <c r="U10" s="54"/>
      <c r="V10" s="54"/>
      <c r="W10" s="54"/>
      <c r="X10" s="33"/>
    </row>
    <row r="11" spans="1:24" ht="15" customHeight="1" thickBot="1">
      <c r="A11" s="252"/>
      <c r="B11" s="36" t="s">
        <v>6</v>
      </c>
      <c r="C11" s="48" t="s">
        <v>12</v>
      </c>
      <c r="D11" s="48" t="s">
        <v>16</v>
      </c>
      <c r="E11" s="48" t="s">
        <v>45</v>
      </c>
      <c r="F11" s="48" t="s">
        <v>12</v>
      </c>
      <c r="G11" s="48" t="s">
        <v>12</v>
      </c>
      <c r="H11" s="48" t="s">
        <v>21</v>
      </c>
      <c r="I11" s="48" t="s">
        <v>13</v>
      </c>
      <c r="J11" s="48" t="s">
        <v>16</v>
      </c>
      <c r="K11" s="48" t="s">
        <v>12</v>
      </c>
      <c r="L11" s="48" t="s">
        <v>18</v>
      </c>
      <c r="M11" s="48" t="s">
        <v>45</v>
      </c>
      <c r="N11" s="48" t="s">
        <v>19</v>
      </c>
      <c r="O11" s="48" t="s">
        <v>16</v>
      </c>
      <c r="P11" s="53"/>
      <c r="Q11" s="54"/>
      <c r="R11" s="54"/>
      <c r="S11" s="54"/>
      <c r="T11" s="54"/>
      <c r="U11" s="54"/>
      <c r="V11" s="54"/>
      <c r="W11" s="54"/>
      <c r="X11" s="33"/>
    </row>
    <row r="12" spans="1:24" ht="15" customHeight="1">
      <c r="A12" s="253" t="s">
        <v>42</v>
      </c>
      <c r="B12" s="38" t="s">
        <v>0</v>
      </c>
      <c r="C12" s="49" t="s">
        <v>17</v>
      </c>
      <c r="D12" s="49" t="s">
        <v>37</v>
      </c>
      <c r="E12" s="49" t="s">
        <v>13</v>
      </c>
      <c r="F12" s="49" t="s">
        <v>37</v>
      </c>
      <c r="G12" s="49" t="s">
        <v>19</v>
      </c>
      <c r="H12" s="49" t="s">
        <v>12</v>
      </c>
      <c r="I12" s="49" t="s">
        <v>19</v>
      </c>
      <c r="J12" s="49" t="s">
        <v>16</v>
      </c>
      <c r="K12" s="49" t="s">
        <v>21</v>
      </c>
      <c r="L12" s="49" t="s">
        <v>18</v>
      </c>
      <c r="M12" s="49" t="s">
        <v>17</v>
      </c>
      <c r="N12" s="49" t="s">
        <v>45</v>
      </c>
      <c r="O12" s="49" t="s">
        <v>19</v>
      </c>
      <c r="P12" s="53"/>
      <c r="Q12" s="54"/>
      <c r="R12" s="54"/>
      <c r="S12" s="54"/>
      <c r="T12" s="54"/>
      <c r="U12" s="54"/>
      <c r="V12" s="54"/>
      <c r="W12" s="54"/>
      <c r="X12" s="33"/>
    </row>
    <row r="13" spans="1:24" ht="15" customHeight="1">
      <c r="A13" s="251"/>
      <c r="B13" s="34" t="s">
        <v>3</v>
      </c>
      <c r="C13" s="47" t="s">
        <v>37</v>
      </c>
      <c r="D13" s="47" t="s">
        <v>16</v>
      </c>
      <c r="E13" s="47" t="s">
        <v>13</v>
      </c>
      <c r="F13" s="47" t="s">
        <v>37</v>
      </c>
      <c r="G13" s="47" t="s">
        <v>19</v>
      </c>
      <c r="H13" s="47" t="s">
        <v>12</v>
      </c>
      <c r="I13" s="47" t="s">
        <v>19</v>
      </c>
      <c r="J13" s="47" t="s">
        <v>16</v>
      </c>
      <c r="K13" s="47" t="s">
        <v>12</v>
      </c>
      <c r="L13" s="47" t="s">
        <v>18</v>
      </c>
      <c r="M13" s="47" t="s">
        <v>45</v>
      </c>
      <c r="N13" s="47" t="s">
        <v>18</v>
      </c>
      <c r="O13" s="47" t="s">
        <v>19</v>
      </c>
      <c r="P13" s="53"/>
      <c r="Q13" s="54"/>
      <c r="R13" s="54"/>
      <c r="S13" s="54"/>
      <c r="T13" s="54"/>
      <c r="U13" s="54"/>
      <c r="V13" s="54"/>
      <c r="W13" s="54"/>
      <c r="X13" s="33"/>
    </row>
    <row r="14" spans="1:24" ht="15" customHeight="1">
      <c r="A14" s="251"/>
      <c r="B14" s="34" t="s">
        <v>4</v>
      </c>
      <c r="C14" s="47" t="s">
        <v>37</v>
      </c>
      <c r="D14" s="47" t="s">
        <v>16</v>
      </c>
      <c r="E14" s="47" t="s">
        <v>19</v>
      </c>
      <c r="F14" s="47" t="s">
        <v>13</v>
      </c>
      <c r="G14" s="47" t="s">
        <v>17</v>
      </c>
      <c r="H14" s="47" t="s">
        <v>17</v>
      </c>
      <c r="I14" s="47" t="s">
        <v>15</v>
      </c>
      <c r="J14" s="47" t="s">
        <v>19</v>
      </c>
      <c r="K14" s="47" t="s">
        <v>12</v>
      </c>
      <c r="L14" s="47" t="s">
        <v>19</v>
      </c>
      <c r="M14" s="47" t="s">
        <v>18</v>
      </c>
      <c r="N14" s="47" t="s">
        <v>18</v>
      </c>
      <c r="O14" s="47" t="s">
        <v>16</v>
      </c>
      <c r="P14" s="53"/>
      <c r="Q14" s="54"/>
      <c r="R14" s="54"/>
      <c r="S14" s="54"/>
      <c r="T14" s="54"/>
      <c r="U14" s="54"/>
      <c r="V14" s="54"/>
      <c r="W14" s="54"/>
      <c r="X14" s="33"/>
    </row>
    <row r="15" spans="1:24" ht="15" customHeight="1">
      <c r="A15" s="251"/>
      <c r="B15" s="34" t="s">
        <v>5</v>
      </c>
      <c r="C15" s="47" t="s">
        <v>19</v>
      </c>
      <c r="D15" s="47" t="s">
        <v>13</v>
      </c>
      <c r="E15" s="47" t="s">
        <v>12</v>
      </c>
      <c r="F15" s="47" t="s">
        <v>12</v>
      </c>
      <c r="G15" s="47" t="s">
        <v>17</v>
      </c>
      <c r="H15" s="47" t="s">
        <v>16</v>
      </c>
      <c r="I15" s="47" t="s">
        <v>16</v>
      </c>
      <c r="J15" s="47" t="s">
        <v>13</v>
      </c>
      <c r="K15" s="47" t="s">
        <v>17</v>
      </c>
      <c r="L15" s="47" t="s">
        <v>12</v>
      </c>
      <c r="M15" s="47" t="s">
        <v>112</v>
      </c>
      <c r="N15" s="47" t="s">
        <v>19</v>
      </c>
      <c r="O15" s="47" t="s">
        <v>45</v>
      </c>
      <c r="P15" s="53"/>
      <c r="Q15" s="54"/>
      <c r="R15" s="54"/>
      <c r="S15" s="54"/>
      <c r="T15" s="54"/>
      <c r="U15" s="54"/>
      <c r="V15" s="54"/>
      <c r="W15" s="54"/>
      <c r="X15" s="33"/>
    </row>
    <row r="16" spans="1:24" ht="15" customHeight="1" thickBot="1">
      <c r="A16" s="254"/>
      <c r="B16" s="40" t="s">
        <v>6</v>
      </c>
      <c r="C16" s="50" t="s">
        <v>19</v>
      </c>
      <c r="D16" s="50" t="s">
        <v>13</v>
      </c>
      <c r="E16" s="50" t="s">
        <v>12</v>
      </c>
      <c r="F16" s="50" t="s">
        <v>12</v>
      </c>
      <c r="G16" s="50" t="s">
        <v>18</v>
      </c>
      <c r="H16" s="50" t="s">
        <v>16</v>
      </c>
      <c r="I16" s="50" t="s">
        <v>37</v>
      </c>
      <c r="J16" s="50" t="s">
        <v>13</v>
      </c>
      <c r="K16" s="50" t="s">
        <v>19</v>
      </c>
      <c r="L16" s="50" t="s">
        <v>12</v>
      </c>
      <c r="M16" s="50" t="s">
        <v>16</v>
      </c>
      <c r="N16" s="50" t="s">
        <v>19</v>
      </c>
      <c r="O16" s="50" t="s">
        <v>112</v>
      </c>
      <c r="P16" s="53"/>
      <c r="Q16" s="54"/>
      <c r="R16" s="54"/>
      <c r="S16" s="54"/>
      <c r="T16" s="54"/>
      <c r="U16" s="54"/>
      <c r="V16" s="54"/>
      <c r="W16" s="54"/>
      <c r="X16" s="33"/>
    </row>
    <row r="17" spans="1:24" ht="15" customHeight="1">
      <c r="A17" s="255" t="s">
        <v>33</v>
      </c>
      <c r="B17" s="42" t="s">
        <v>0</v>
      </c>
      <c r="C17" s="46" t="s">
        <v>16</v>
      </c>
      <c r="D17" s="46" t="s">
        <v>17</v>
      </c>
      <c r="E17" s="46" t="s">
        <v>37</v>
      </c>
      <c r="F17" s="46" t="s">
        <v>13</v>
      </c>
      <c r="G17" s="46" t="s">
        <v>19</v>
      </c>
      <c r="H17" s="46" t="s">
        <v>19</v>
      </c>
      <c r="I17" s="46" t="s">
        <v>37</v>
      </c>
      <c r="J17" s="46" t="s">
        <v>17</v>
      </c>
      <c r="K17" s="46" t="s">
        <v>16</v>
      </c>
      <c r="L17" s="46" t="s">
        <v>21</v>
      </c>
      <c r="M17" s="46" t="s">
        <v>12</v>
      </c>
      <c r="N17" s="46" t="s">
        <v>12</v>
      </c>
      <c r="O17" s="46" t="s">
        <v>81</v>
      </c>
      <c r="P17" s="53"/>
      <c r="Q17" s="54"/>
      <c r="R17" s="54"/>
      <c r="S17" s="54"/>
      <c r="T17" s="54"/>
      <c r="U17" s="54"/>
      <c r="V17" s="54"/>
      <c r="W17" s="54"/>
      <c r="X17" s="33"/>
    </row>
    <row r="18" spans="1:24" ht="15" customHeight="1">
      <c r="A18" s="251"/>
      <c r="B18" s="34" t="s">
        <v>3</v>
      </c>
      <c r="C18" s="47" t="s">
        <v>19</v>
      </c>
      <c r="D18" s="47" t="s">
        <v>19</v>
      </c>
      <c r="E18" s="47" t="s">
        <v>17</v>
      </c>
      <c r="F18" s="47" t="s">
        <v>16</v>
      </c>
      <c r="G18" s="47" t="s">
        <v>18</v>
      </c>
      <c r="H18" s="47" t="s">
        <v>19</v>
      </c>
      <c r="I18" s="47" t="s">
        <v>21</v>
      </c>
      <c r="J18" s="47" t="s">
        <v>37</v>
      </c>
      <c r="K18" s="47" t="s">
        <v>16</v>
      </c>
      <c r="L18" s="47" t="s">
        <v>37</v>
      </c>
      <c r="M18" s="47" t="s">
        <v>12</v>
      </c>
      <c r="N18" s="47" t="s">
        <v>12</v>
      </c>
      <c r="O18" s="47" t="s">
        <v>81</v>
      </c>
      <c r="P18" s="53"/>
      <c r="Q18" s="54"/>
      <c r="R18" s="54"/>
      <c r="S18" s="54"/>
      <c r="T18" s="54"/>
      <c r="U18" s="54"/>
      <c r="V18" s="54"/>
      <c r="W18" s="54"/>
      <c r="X18" s="33"/>
    </row>
    <row r="19" spans="1:24" ht="15" customHeight="1">
      <c r="A19" s="251"/>
      <c r="B19" s="34" t="s">
        <v>4</v>
      </c>
      <c r="C19" s="47" t="s">
        <v>21</v>
      </c>
      <c r="D19" s="47" t="s">
        <v>13</v>
      </c>
      <c r="E19" s="47" t="s">
        <v>19</v>
      </c>
      <c r="F19" s="47" t="s">
        <v>16</v>
      </c>
      <c r="G19" s="47" t="s">
        <v>12</v>
      </c>
      <c r="H19" s="47" t="s">
        <v>15</v>
      </c>
      <c r="I19" s="47" t="s">
        <v>17</v>
      </c>
      <c r="J19" s="47" t="s">
        <v>21</v>
      </c>
      <c r="K19" s="47" t="s">
        <v>18</v>
      </c>
      <c r="L19" s="47" t="s">
        <v>37</v>
      </c>
      <c r="M19" s="47" t="s">
        <v>112</v>
      </c>
      <c r="N19" s="47" t="s">
        <v>16</v>
      </c>
      <c r="O19" s="47" t="s">
        <v>18</v>
      </c>
      <c r="P19" s="53"/>
      <c r="Q19" s="54"/>
      <c r="R19" s="54"/>
      <c r="S19" s="54"/>
      <c r="T19" s="54"/>
      <c r="U19" s="54"/>
      <c r="V19" s="54"/>
      <c r="W19" s="54"/>
      <c r="X19" s="33"/>
    </row>
    <row r="20" spans="1:24" ht="15" customHeight="1">
      <c r="A20" s="251"/>
      <c r="B20" s="34" t="s">
        <v>5</v>
      </c>
      <c r="C20" s="47" t="s">
        <v>12</v>
      </c>
      <c r="D20" s="47" t="s">
        <v>12</v>
      </c>
      <c r="E20" s="47" t="s">
        <v>19</v>
      </c>
      <c r="F20" s="47" t="s">
        <v>19</v>
      </c>
      <c r="G20" s="47" t="s">
        <v>16</v>
      </c>
      <c r="H20" s="47" t="s">
        <v>37</v>
      </c>
      <c r="I20" s="47" t="s">
        <v>81</v>
      </c>
      <c r="J20" s="47" t="s">
        <v>12</v>
      </c>
      <c r="K20" s="47" t="s">
        <v>45</v>
      </c>
      <c r="L20" s="47" t="s">
        <v>17</v>
      </c>
      <c r="M20" s="47" t="s">
        <v>21</v>
      </c>
      <c r="N20" s="47" t="s">
        <v>112</v>
      </c>
      <c r="O20" s="47" t="s">
        <v>18</v>
      </c>
      <c r="P20" s="53"/>
      <c r="Q20" s="54"/>
      <c r="R20" s="54"/>
      <c r="S20" s="54"/>
      <c r="T20" s="54"/>
      <c r="U20" s="54"/>
      <c r="V20" s="54"/>
      <c r="W20" s="54"/>
      <c r="X20" s="33"/>
    </row>
    <row r="21" spans="1:24" ht="15" customHeight="1" thickBot="1">
      <c r="A21" s="252"/>
      <c r="B21" s="36" t="s">
        <v>6</v>
      </c>
      <c r="C21" s="48" t="s">
        <v>12</v>
      </c>
      <c r="D21" s="48" t="s">
        <v>12</v>
      </c>
      <c r="E21" s="48" t="s">
        <v>16</v>
      </c>
      <c r="F21" s="48" t="s">
        <v>19</v>
      </c>
      <c r="G21" s="48" t="s">
        <v>16</v>
      </c>
      <c r="H21" s="48" t="s">
        <v>37</v>
      </c>
      <c r="I21" s="48" t="s">
        <v>81</v>
      </c>
      <c r="J21" s="48" t="s">
        <v>12</v>
      </c>
      <c r="K21" s="48" t="s">
        <v>45</v>
      </c>
      <c r="L21" s="48" t="s">
        <v>16</v>
      </c>
      <c r="M21" s="48" t="s">
        <v>18</v>
      </c>
      <c r="N21" s="48" t="s">
        <v>112</v>
      </c>
      <c r="O21" s="48" t="s">
        <v>21</v>
      </c>
      <c r="P21" s="53"/>
      <c r="Q21" s="54"/>
      <c r="R21" s="54"/>
      <c r="S21" s="54"/>
      <c r="T21" s="54"/>
      <c r="U21" s="54"/>
      <c r="V21" s="54"/>
      <c r="W21" s="54"/>
      <c r="X21" s="33"/>
    </row>
    <row r="22" spans="1:24" ht="15" customHeight="1">
      <c r="A22" s="253" t="s">
        <v>34</v>
      </c>
      <c r="B22" s="38" t="s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3"/>
      <c r="Q22" s="54"/>
      <c r="R22" s="54"/>
      <c r="S22" s="54"/>
      <c r="T22" s="54"/>
      <c r="U22" s="54"/>
      <c r="V22" s="54"/>
      <c r="W22" s="54"/>
      <c r="X22" s="33"/>
    </row>
    <row r="23" spans="1:24" ht="15" customHeight="1">
      <c r="A23" s="251"/>
      <c r="B23" s="34" t="s">
        <v>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3"/>
      <c r="Q23" s="54"/>
      <c r="R23" s="54"/>
      <c r="S23" s="54"/>
      <c r="T23" s="54"/>
      <c r="U23" s="54"/>
      <c r="V23" s="54"/>
      <c r="W23" s="54"/>
      <c r="X23" s="33"/>
    </row>
    <row r="24" spans="1:24" ht="15" customHeight="1">
      <c r="A24" s="251"/>
      <c r="B24" s="34" t="s">
        <v>4</v>
      </c>
      <c r="C24" s="47"/>
      <c r="D24" s="47"/>
      <c r="E24" s="47"/>
      <c r="F24" s="47"/>
      <c r="G24" s="47"/>
      <c r="H24" s="47"/>
      <c r="I24" s="102"/>
      <c r="J24" s="102"/>
      <c r="K24" s="102"/>
      <c r="L24" s="102"/>
      <c r="M24" s="102"/>
      <c r="N24" s="47"/>
      <c r="O24" s="47"/>
      <c r="P24" s="53"/>
      <c r="Q24" s="54"/>
      <c r="R24" s="54"/>
      <c r="S24" s="54"/>
      <c r="T24" s="54"/>
      <c r="U24" s="54"/>
      <c r="V24" s="54"/>
      <c r="W24" s="54"/>
      <c r="X24" s="33"/>
    </row>
    <row r="25" spans="1:24" ht="15" customHeight="1">
      <c r="A25" s="251"/>
      <c r="B25" s="34" t="s">
        <v>5</v>
      </c>
      <c r="C25" s="47"/>
      <c r="D25" s="47"/>
      <c r="E25" s="47"/>
      <c r="F25" s="47"/>
      <c r="G25" s="47"/>
      <c r="H25" s="47"/>
      <c r="I25" s="102"/>
      <c r="J25" s="102"/>
      <c r="K25" s="102"/>
      <c r="L25" s="102"/>
      <c r="M25" s="102"/>
      <c r="N25" s="47"/>
      <c r="O25" s="47"/>
      <c r="P25" s="53"/>
      <c r="Q25" s="54"/>
      <c r="R25" s="54"/>
      <c r="S25" s="54"/>
      <c r="T25" s="54"/>
      <c r="U25" s="54"/>
      <c r="V25" s="54"/>
      <c r="W25" s="54"/>
      <c r="X25" s="33"/>
    </row>
    <row r="26" spans="1:24" ht="15" customHeight="1" thickBot="1">
      <c r="A26" s="254"/>
      <c r="B26" s="40" t="s">
        <v>6</v>
      </c>
      <c r="C26" s="101"/>
      <c r="D26" s="101"/>
      <c r="E26" s="50"/>
      <c r="F26" s="50"/>
      <c r="G26" s="101"/>
      <c r="H26" s="101"/>
      <c r="I26" s="101"/>
      <c r="J26" s="101"/>
      <c r="K26" s="101"/>
      <c r="L26" s="101"/>
      <c r="M26" s="101"/>
      <c r="N26" s="50"/>
      <c r="O26" s="101"/>
      <c r="P26" s="53"/>
      <c r="Q26" s="54"/>
      <c r="R26" s="54"/>
      <c r="S26" s="54"/>
      <c r="T26" s="54"/>
      <c r="U26" s="54"/>
      <c r="V26" s="54"/>
      <c r="W26" s="54"/>
      <c r="X26" s="33"/>
    </row>
    <row r="27" spans="1:24" ht="15" customHeight="1">
      <c r="A27" s="255" t="s">
        <v>35</v>
      </c>
      <c r="B27" s="42" t="s">
        <v>0</v>
      </c>
      <c r="C27" s="46" t="s">
        <v>15</v>
      </c>
      <c r="D27" s="46" t="s">
        <v>12</v>
      </c>
      <c r="E27" s="46" t="s">
        <v>17</v>
      </c>
      <c r="F27" s="46" t="s">
        <v>37</v>
      </c>
      <c r="G27" s="46" t="s">
        <v>18</v>
      </c>
      <c r="H27" s="46" t="s">
        <v>21</v>
      </c>
      <c r="I27" s="46" t="s">
        <v>16</v>
      </c>
      <c r="J27" s="46" t="s">
        <v>12</v>
      </c>
      <c r="K27" s="46" t="s">
        <v>19</v>
      </c>
      <c r="L27" s="46" t="s">
        <v>45</v>
      </c>
      <c r="M27" s="46" t="s">
        <v>19</v>
      </c>
      <c r="N27" s="46" t="s">
        <v>16</v>
      </c>
      <c r="O27" s="46" t="s">
        <v>112</v>
      </c>
      <c r="P27" s="53"/>
      <c r="Q27" s="54"/>
      <c r="R27" s="54"/>
      <c r="S27" s="54"/>
      <c r="T27" s="54"/>
      <c r="U27" s="54"/>
      <c r="V27" s="54"/>
      <c r="W27" s="54"/>
      <c r="X27" s="33"/>
    </row>
    <row r="28" spans="1:24" ht="15" customHeight="1">
      <c r="A28" s="251"/>
      <c r="B28" s="34" t="s">
        <v>3</v>
      </c>
      <c r="C28" s="47" t="s">
        <v>15</v>
      </c>
      <c r="D28" s="47" t="s">
        <v>12</v>
      </c>
      <c r="E28" s="47" t="s">
        <v>15</v>
      </c>
      <c r="F28" s="47" t="s">
        <v>16</v>
      </c>
      <c r="G28" s="47" t="s">
        <v>112</v>
      </c>
      <c r="H28" s="47" t="s">
        <v>12</v>
      </c>
      <c r="I28" s="47" t="s">
        <v>16</v>
      </c>
      <c r="J28" s="47" t="s">
        <v>12</v>
      </c>
      <c r="K28" s="47" t="s">
        <v>19</v>
      </c>
      <c r="L28" s="47" t="s">
        <v>21</v>
      </c>
      <c r="M28" s="47" t="s">
        <v>19</v>
      </c>
      <c r="N28" s="47" t="s">
        <v>16</v>
      </c>
      <c r="O28" s="47" t="s">
        <v>16</v>
      </c>
      <c r="P28" s="53"/>
      <c r="Q28" s="54"/>
      <c r="R28" s="54"/>
      <c r="S28" s="54"/>
      <c r="T28" s="54"/>
      <c r="U28" s="54"/>
      <c r="V28" s="54"/>
      <c r="W28" s="54"/>
      <c r="X28" s="33"/>
    </row>
    <row r="29" spans="1:24" ht="15" customHeight="1">
      <c r="A29" s="251"/>
      <c r="B29" s="34" t="s">
        <v>4</v>
      </c>
      <c r="C29" s="47" t="s">
        <v>17</v>
      </c>
      <c r="D29" s="47" t="s">
        <v>17</v>
      </c>
      <c r="E29" s="47" t="s">
        <v>13</v>
      </c>
      <c r="F29" s="47" t="s">
        <v>19</v>
      </c>
      <c r="G29" s="47" t="s">
        <v>21</v>
      </c>
      <c r="H29" s="47" t="s">
        <v>12</v>
      </c>
      <c r="I29" s="47" t="s">
        <v>13</v>
      </c>
      <c r="J29" s="47" t="s">
        <v>15</v>
      </c>
      <c r="K29" s="47" t="s">
        <v>17</v>
      </c>
      <c r="L29" s="47" t="s">
        <v>19</v>
      </c>
      <c r="M29" s="47" t="s">
        <v>16</v>
      </c>
      <c r="N29" s="47" t="s">
        <v>12</v>
      </c>
      <c r="O29" s="47" t="s">
        <v>18</v>
      </c>
      <c r="P29" s="53"/>
      <c r="Q29" s="54"/>
      <c r="R29" s="54"/>
      <c r="S29" s="54"/>
      <c r="T29" s="54"/>
      <c r="U29" s="54"/>
      <c r="V29" s="54"/>
      <c r="W29" s="54"/>
      <c r="X29" s="33"/>
    </row>
    <row r="30" spans="1:24" ht="15" customHeight="1">
      <c r="A30" s="251"/>
      <c r="B30" s="34" t="s">
        <v>5</v>
      </c>
      <c r="C30" s="47" t="s">
        <v>13</v>
      </c>
      <c r="D30" s="47" t="s">
        <v>15</v>
      </c>
      <c r="E30" s="47" t="s">
        <v>12</v>
      </c>
      <c r="F30" s="47" t="s">
        <v>17</v>
      </c>
      <c r="G30" s="47" t="s">
        <v>112</v>
      </c>
      <c r="H30" s="47" t="s">
        <v>13</v>
      </c>
      <c r="I30" s="47" t="s">
        <v>21</v>
      </c>
      <c r="J30" s="47" t="s">
        <v>15</v>
      </c>
      <c r="K30" s="47" t="s">
        <v>13</v>
      </c>
      <c r="L30" s="47" t="s">
        <v>19</v>
      </c>
      <c r="M30" s="47" t="s">
        <v>16</v>
      </c>
      <c r="N30" s="47" t="s">
        <v>12</v>
      </c>
      <c r="O30" s="47" t="s">
        <v>17</v>
      </c>
      <c r="P30" s="53"/>
      <c r="Q30" s="54"/>
      <c r="R30" s="54"/>
      <c r="S30" s="54"/>
      <c r="T30" s="54"/>
      <c r="U30" s="54"/>
      <c r="V30" s="54"/>
      <c r="W30" s="54"/>
      <c r="X30" s="33"/>
    </row>
    <row r="31" spans="1:24" ht="15" customHeight="1" thickBot="1">
      <c r="A31" s="252"/>
      <c r="B31" s="36" t="s">
        <v>6</v>
      </c>
      <c r="C31" s="48" t="s">
        <v>21</v>
      </c>
      <c r="D31" s="48" t="s">
        <v>45</v>
      </c>
      <c r="E31" s="48" t="s">
        <v>12</v>
      </c>
      <c r="F31" s="48" t="s">
        <v>17</v>
      </c>
      <c r="G31" s="100" t="s">
        <v>17</v>
      </c>
      <c r="H31" s="100" t="s">
        <v>16</v>
      </c>
      <c r="I31" s="48" t="s">
        <v>19</v>
      </c>
      <c r="J31" s="48" t="s">
        <v>13</v>
      </c>
      <c r="K31" s="48" t="s">
        <v>13</v>
      </c>
      <c r="L31" s="48" t="s">
        <v>45</v>
      </c>
      <c r="M31" s="224"/>
      <c r="N31" s="48" t="s">
        <v>17</v>
      </c>
      <c r="O31" s="48" t="s">
        <v>19</v>
      </c>
      <c r="P31" s="53"/>
      <c r="Q31" s="54"/>
      <c r="R31" s="54"/>
      <c r="S31" s="54"/>
      <c r="T31" s="54"/>
      <c r="U31" s="54"/>
      <c r="V31" s="54"/>
      <c r="W31" s="54"/>
      <c r="X31" s="33"/>
    </row>
    <row r="32" spans="1:24" ht="15" customHeight="1" thickBot="1">
      <c r="A32" s="255" t="s">
        <v>36</v>
      </c>
      <c r="B32" s="42" t="s">
        <v>0</v>
      </c>
      <c r="C32" s="46" t="s">
        <v>13</v>
      </c>
      <c r="D32" s="46" t="s">
        <v>19</v>
      </c>
      <c r="E32" s="46" t="s">
        <v>45</v>
      </c>
      <c r="F32" s="46" t="s">
        <v>15</v>
      </c>
      <c r="G32" s="46" t="s">
        <v>12</v>
      </c>
      <c r="H32" s="46" t="s">
        <v>37</v>
      </c>
      <c r="I32" s="223" t="s">
        <v>113</v>
      </c>
      <c r="J32" s="46" t="s">
        <v>21</v>
      </c>
      <c r="K32" s="46" t="s">
        <v>16</v>
      </c>
      <c r="L32" s="223" t="s">
        <v>113</v>
      </c>
      <c r="M32" s="46" t="s">
        <v>19</v>
      </c>
      <c r="N32" s="223" t="s">
        <v>113</v>
      </c>
      <c r="O32" s="223" t="s">
        <v>113</v>
      </c>
      <c r="P32" s="53"/>
      <c r="Q32" s="54"/>
      <c r="R32" s="54"/>
      <c r="S32" s="54"/>
      <c r="T32" s="54"/>
      <c r="U32" s="54"/>
      <c r="V32" s="54"/>
      <c r="W32" s="54"/>
      <c r="X32" s="33"/>
    </row>
    <row r="33" spans="1:24" ht="15" customHeight="1" thickBot="1">
      <c r="A33" s="251"/>
      <c r="B33" s="34" t="s">
        <v>3</v>
      </c>
      <c r="C33" s="47" t="s">
        <v>13</v>
      </c>
      <c r="D33" s="47" t="s">
        <v>19</v>
      </c>
      <c r="E33" s="47" t="s">
        <v>15</v>
      </c>
      <c r="F33" s="37" t="s">
        <v>45</v>
      </c>
      <c r="G33" s="223" t="s">
        <v>113</v>
      </c>
      <c r="H33" s="223" t="s">
        <v>113</v>
      </c>
      <c r="I33" s="45" t="s">
        <v>114</v>
      </c>
      <c r="J33" s="223" t="s">
        <v>113</v>
      </c>
      <c r="K33" s="223" t="s">
        <v>113</v>
      </c>
      <c r="L33" s="45" t="s">
        <v>114</v>
      </c>
      <c r="M33" s="223" t="s">
        <v>113</v>
      </c>
      <c r="N33" s="45" t="s">
        <v>114</v>
      </c>
      <c r="O33" s="45" t="s">
        <v>114</v>
      </c>
      <c r="P33" s="53"/>
      <c r="Q33" s="54"/>
      <c r="R33" s="54"/>
      <c r="S33" s="54"/>
      <c r="T33" s="54"/>
      <c r="U33" s="54"/>
      <c r="V33" s="54"/>
      <c r="W33" s="54"/>
      <c r="X33" s="33"/>
    </row>
    <row r="34" spans="1:24" ht="15" customHeight="1" thickBot="1">
      <c r="A34" s="251"/>
      <c r="B34" s="34" t="s">
        <v>4</v>
      </c>
      <c r="C34" s="223" t="s">
        <v>113</v>
      </c>
      <c r="D34" s="223" t="s">
        <v>113</v>
      </c>
      <c r="E34" s="223" t="s">
        <v>113</v>
      </c>
      <c r="F34" s="223" t="s">
        <v>113</v>
      </c>
      <c r="G34" s="45" t="s">
        <v>114</v>
      </c>
      <c r="H34" s="45" t="s">
        <v>114</v>
      </c>
      <c r="I34" s="47" t="s">
        <v>37</v>
      </c>
      <c r="J34" s="45" t="s">
        <v>114</v>
      </c>
      <c r="K34" s="45" t="s">
        <v>114</v>
      </c>
      <c r="L34" s="37"/>
      <c r="M34" s="45" t="s">
        <v>114</v>
      </c>
      <c r="N34" s="47"/>
      <c r="O34" s="47"/>
      <c r="P34" s="53"/>
      <c r="Q34" s="54"/>
      <c r="R34" s="54"/>
      <c r="S34" s="54"/>
      <c r="T34" s="54"/>
      <c r="U34" s="54"/>
      <c r="V34" s="54"/>
      <c r="W34" s="54"/>
      <c r="X34" s="33"/>
    </row>
    <row r="35" spans="1:24" ht="15" customHeight="1" thickBot="1">
      <c r="A35" s="251"/>
      <c r="B35" s="37" t="s">
        <v>80</v>
      </c>
      <c r="C35" s="45" t="s">
        <v>114</v>
      </c>
      <c r="D35" s="45" t="s">
        <v>114</v>
      </c>
      <c r="E35" s="45" t="s">
        <v>114</v>
      </c>
      <c r="F35" s="45" t="s">
        <v>114</v>
      </c>
      <c r="G35" s="102"/>
      <c r="H35" s="102"/>
      <c r="I35" s="47"/>
      <c r="J35" s="47"/>
      <c r="K35" s="47"/>
      <c r="L35" s="47"/>
      <c r="M35" s="47"/>
      <c r="N35" s="47"/>
      <c r="O35" s="47"/>
      <c r="P35" s="53"/>
      <c r="Q35" s="54"/>
      <c r="R35" s="54"/>
      <c r="S35" s="54"/>
      <c r="T35" s="54"/>
      <c r="U35" s="54"/>
      <c r="V35" s="54"/>
      <c r="W35" s="54"/>
      <c r="X35" s="33"/>
    </row>
    <row r="36" spans="1:24" ht="15" customHeight="1" thickBot="1">
      <c r="A36" s="252"/>
      <c r="B36" s="36" t="s">
        <v>6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55"/>
      <c r="Q36" s="56"/>
      <c r="R36" s="56"/>
      <c r="S36" s="56"/>
      <c r="T36" s="56"/>
      <c r="U36" s="56"/>
      <c r="V36" s="56"/>
      <c r="W36" s="56"/>
      <c r="X36" s="33"/>
    </row>
    <row r="37" spans="1:24" ht="15" customHeight="1">
      <c r="A37" s="257" t="s">
        <v>12</v>
      </c>
      <c r="B37" s="257"/>
      <c r="C37" s="39">
        <f aca="true" t="shared" si="0" ref="C37:O37">COUNTIF(C$7:C$36,"Toán")</f>
        <v>4</v>
      </c>
      <c r="D37" s="39">
        <f t="shared" si="0"/>
        <v>4</v>
      </c>
      <c r="E37" s="39">
        <f t="shared" si="0"/>
        <v>4</v>
      </c>
      <c r="F37" s="39">
        <f t="shared" si="0"/>
        <v>4</v>
      </c>
      <c r="G37" s="39">
        <f t="shared" si="0"/>
        <v>3</v>
      </c>
      <c r="H37" s="39">
        <f t="shared" si="0"/>
        <v>4</v>
      </c>
      <c r="I37" s="39">
        <f t="shared" si="0"/>
        <v>4</v>
      </c>
      <c r="J37" s="39"/>
      <c r="K37" s="39"/>
      <c r="L37" s="39">
        <f t="shared" si="0"/>
        <v>4</v>
      </c>
      <c r="M37" s="39">
        <f t="shared" si="0"/>
        <v>4</v>
      </c>
      <c r="N37" s="39">
        <f t="shared" si="0"/>
        <v>4</v>
      </c>
      <c r="O37" s="39">
        <f t="shared" si="0"/>
        <v>3</v>
      </c>
      <c r="P37" s="55"/>
      <c r="Q37" s="56"/>
      <c r="R37" s="56"/>
      <c r="S37" s="56"/>
      <c r="T37" s="56"/>
      <c r="U37" s="56"/>
      <c r="V37" s="56"/>
      <c r="W37" s="56"/>
      <c r="X37" s="21"/>
    </row>
    <row r="38" spans="1:24" ht="15" customHeight="1">
      <c r="A38" s="258" t="s">
        <v>13</v>
      </c>
      <c r="B38" s="258"/>
      <c r="C38" s="35">
        <f>COUNTIF(C$7:C$36,"Lý")</f>
        <v>3</v>
      </c>
      <c r="D38" s="35">
        <f aca="true" t="shared" si="1" ref="D38:O38">COUNTIF(D$7:D$36,"Lý")</f>
        <v>3</v>
      </c>
      <c r="E38" s="35">
        <f t="shared" si="1"/>
        <v>3</v>
      </c>
      <c r="F38" s="35">
        <f t="shared" si="1"/>
        <v>2</v>
      </c>
      <c r="G38" s="39">
        <f aca="true" t="shared" si="2" ref="G38:H47">COUNTIF(G$7:G$36,"Toán")</f>
        <v>3</v>
      </c>
      <c r="H38" s="39">
        <f t="shared" si="2"/>
        <v>4</v>
      </c>
      <c r="I38" s="35">
        <f t="shared" si="1"/>
        <v>3</v>
      </c>
      <c r="J38" s="35"/>
      <c r="K38" s="35"/>
      <c r="L38" s="35">
        <f t="shared" si="1"/>
        <v>0</v>
      </c>
      <c r="M38" s="35">
        <f t="shared" si="1"/>
        <v>0</v>
      </c>
      <c r="N38" s="35">
        <f t="shared" si="1"/>
        <v>0</v>
      </c>
      <c r="O38" s="35">
        <f t="shared" si="1"/>
        <v>0</v>
      </c>
      <c r="P38" s="55"/>
      <c r="Q38" s="56"/>
      <c r="R38" s="56"/>
      <c r="S38" s="56"/>
      <c r="T38" s="56"/>
      <c r="U38" s="56"/>
      <c r="V38" s="56"/>
      <c r="W38" s="56"/>
      <c r="X38" s="21"/>
    </row>
    <row r="39" spans="1:24" ht="15" customHeight="1">
      <c r="A39" s="246" t="s">
        <v>14</v>
      </c>
      <c r="B39" s="246"/>
      <c r="C39" s="35">
        <f>COUNTIF(C$7:C$36,"Hóa")</f>
        <v>3</v>
      </c>
      <c r="D39" s="35">
        <f aca="true" t="shared" si="3" ref="D39:O39">COUNTIF(D$7:D$36,"Hóa")</f>
        <v>3</v>
      </c>
      <c r="E39" s="35">
        <f t="shared" si="3"/>
        <v>3</v>
      </c>
      <c r="F39" s="35">
        <f t="shared" si="3"/>
        <v>3</v>
      </c>
      <c r="G39" s="39">
        <f t="shared" si="2"/>
        <v>3</v>
      </c>
      <c r="H39" s="39">
        <f t="shared" si="2"/>
        <v>4</v>
      </c>
      <c r="I39" s="35">
        <f t="shared" si="3"/>
        <v>3</v>
      </c>
      <c r="J39" s="35"/>
      <c r="K39" s="35"/>
      <c r="L39" s="35">
        <f t="shared" si="3"/>
        <v>2</v>
      </c>
      <c r="M39" s="35">
        <f t="shared" si="3"/>
        <v>0</v>
      </c>
      <c r="N39" s="35">
        <f t="shared" si="3"/>
        <v>0</v>
      </c>
      <c r="O39" s="35">
        <f t="shared" si="3"/>
        <v>0</v>
      </c>
      <c r="P39" s="55"/>
      <c r="Q39" s="56"/>
      <c r="R39" s="56"/>
      <c r="S39" s="56"/>
      <c r="T39" s="56"/>
      <c r="U39" s="56"/>
      <c r="V39" s="56"/>
      <c r="W39" s="56"/>
      <c r="X39" s="21"/>
    </row>
    <row r="40" spans="1:24" ht="15" customHeight="1">
      <c r="A40" s="247" t="s">
        <v>21</v>
      </c>
      <c r="B40" s="248"/>
      <c r="C40" s="35">
        <f>COUNTIF(C$7:C$36,"Tin")</f>
        <v>2</v>
      </c>
      <c r="D40" s="35">
        <f aca="true" t="shared" si="4" ref="D40:O40">COUNTIF(D$7:D$36,"Tin")</f>
        <v>0</v>
      </c>
      <c r="E40" s="35">
        <f t="shared" si="4"/>
        <v>0</v>
      </c>
      <c r="F40" s="35">
        <f t="shared" si="4"/>
        <v>0</v>
      </c>
      <c r="G40" s="39">
        <f t="shared" si="2"/>
        <v>3</v>
      </c>
      <c r="H40" s="39">
        <f t="shared" si="2"/>
        <v>4</v>
      </c>
      <c r="I40" s="35">
        <f t="shared" si="4"/>
        <v>2</v>
      </c>
      <c r="J40" s="35"/>
      <c r="K40" s="35"/>
      <c r="L40" s="35">
        <f t="shared" si="4"/>
        <v>2</v>
      </c>
      <c r="M40" s="35">
        <f t="shared" si="4"/>
        <v>2</v>
      </c>
      <c r="N40" s="35">
        <f t="shared" si="4"/>
        <v>2</v>
      </c>
      <c r="O40" s="35">
        <f t="shared" si="4"/>
        <v>2</v>
      </c>
      <c r="P40" s="55"/>
      <c r="Q40" s="56"/>
      <c r="R40" s="56"/>
      <c r="S40" s="56"/>
      <c r="T40" s="56"/>
      <c r="U40" s="56"/>
      <c r="V40" s="56"/>
      <c r="W40" s="56"/>
      <c r="X40" s="21"/>
    </row>
    <row r="41" spans="1:24" ht="15" customHeight="1">
      <c r="A41" s="249" t="s">
        <v>15</v>
      </c>
      <c r="B41" s="249"/>
      <c r="C41" s="35">
        <f>COUNTIF(C$7:C$36,"Sinh")</f>
        <v>2</v>
      </c>
      <c r="D41" s="35">
        <f aca="true" t="shared" si="5" ref="D41:O41">COUNTIF(D$7:D$36,"Sinh")</f>
        <v>2</v>
      </c>
      <c r="E41" s="35">
        <f t="shared" si="5"/>
        <v>2</v>
      </c>
      <c r="F41" s="35">
        <f t="shared" si="5"/>
        <v>3</v>
      </c>
      <c r="G41" s="39">
        <f t="shared" si="2"/>
        <v>3</v>
      </c>
      <c r="H41" s="39">
        <f t="shared" si="2"/>
        <v>4</v>
      </c>
      <c r="I41" s="35">
        <f t="shared" si="5"/>
        <v>2</v>
      </c>
      <c r="J41" s="35"/>
      <c r="K41" s="35"/>
      <c r="L41" s="35">
        <f t="shared" si="5"/>
        <v>0</v>
      </c>
      <c r="M41" s="35">
        <f t="shared" si="5"/>
        <v>0</v>
      </c>
      <c r="N41" s="35">
        <f t="shared" si="5"/>
        <v>0</v>
      </c>
      <c r="O41" s="35">
        <f t="shared" si="5"/>
        <v>0</v>
      </c>
      <c r="P41" s="55"/>
      <c r="Q41" s="56"/>
      <c r="R41" s="56"/>
      <c r="S41" s="56"/>
      <c r="T41" s="56"/>
      <c r="U41" s="56"/>
      <c r="V41" s="56"/>
      <c r="W41" s="56"/>
      <c r="X41" s="21"/>
    </row>
    <row r="42" spans="1:24" ht="15" customHeight="1">
      <c r="A42" s="246" t="s">
        <v>16</v>
      </c>
      <c r="B42" s="246"/>
      <c r="C42" s="35">
        <f>COUNTIF(C$7:C$36,"Văn")</f>
        <v>3</v>
      </c>
      <c r="D42" s="35">
        <f>COUNTIF(D$7:D$36,"Văn")</f>
        <v>3</v>
      </c>
      <c r="E42" s="35">
        <f aca="true" t="shared" si="6" ref="E42:O42">COUNTIF(E$7:E$36,"Văn")</f>
        <v>3</v>
      </c>
      <c r="F42" s="35">
        <f t="shared" si="6"/>
        <v>3</v>
      </c>
      <c r="G42" s="39">
        <f t="shared" si="2"/>
        <v>3</v>
      </c>
      <c r="H42" s="39">
        <f t="shared" si="2"/>
        <v>4</v>
      </c>
      <c r="I42" s="35">
        <f t="shared" si="6"/>
        <v>3</v>
      </c>
      <c r="J42" s="35"/>
      <c r="K42" s="35"/>
      <c r="L42" s="35">
        <f t="shared" si="6"/>
        <v>3</v>
      </c>
      <c r="M42" s="35">
        <f t="shared" si="6"/>
        <v>3</v>
      </c>
      <c r="N42" s="35">
        <f t="shared" si="6"/>
        <v>3</v>
      </c>
      <c r="O42" s="35">
        <f t="shared" si="6"/>
        <v>3</v>
      </c>
      <c r="P42" s="55"/>
      <c r="Q42" s="56"/>
      <c r="R42" s="56"/>
      <c r="S42" s="56"/>
      <c r="T42" s="56"/>
      <c r="U42" s="56"/>
      <c r="V42" s="56"/>
      <c r="W42" s="56"/>
      <c r="X42" s="21"/>
    </row>
    <row r="43" spans="1:24" ht="15" customHeight="1">
      <c r="A43" s="246" t="s">
        <v>17</v>
      </c>
      <c r="B43" s="246"/>
      <c r="C43" s="35">
        <f>COUNTIF(C$7:C$36,"Sử")</f>
        <v>2</v>
      </c>
      <c r="D43" s="35">
        <f aca="true" t="shared" si="7" ref="D43:O43">COUNTIF(D$7:D$36,"Sử")</f>
        <v>2</v>
      </c>
      <c r="E43" s="35">
        <f t="shared" si="7"/>
        <v>2</v>
      </c>
      <c r="F43" s="35">
        <f t="shared" si="7"/>
        <v>2</v>
      </c>
      <c r="G43" s="39">
        <f t="shared" si="2"/>
        <v>3</v>
      </c>
      <c r="H43" s="39">
        <f t="shared" si="2"/>
        <v>4</v>
      </c>
      <c r="I43" s="35">
        <f t="shared" si="7"/>
        <v>1</v>
      </c>
      <c r="J43" s="35"/>
      <c r="K43" s="35"/>
      <c r="L43" s="35">
        <f t="shared" si="7"/>
        <v>1</v>
      </c>
      <c r="M43" s="35">
        <f t="shared" si="7"/>
        <v>2</v>
      </c>
      <c r="N43" s="35">
        <f t="shared" si="7"/>
        <v>2</v>
      </c>
      <c r="O43" s="35">
        <f t="shared" si="7"/>
        <v>2</v>
      </c>
      <c r="P43" s="55"/>
      <c r="Q43" s="56"/>
      <c r="R43" s="56"/>
      <c r="S43" s="56"/>
      <c r="T43" s="56"/>
      <c r="U43" s="56"/>
      <c r="V43" s="56"/>
      <c r="W43" s="56"/>
      <c r="X43" s="21"/>
    </row>
    <row r="44" spans="1:24" ht="15" customHeight="1">
      <c r="A44" s="246" t="s">
        <v>18</v>
      </c>
      <c r="B44" s="246"/>
      <c r="C44" s="35">
        <f>COUNTIF(C$7:C$36,"Địa")</f>
        <v>0</v>
      </c>
      <c r="D44" s="35">
        <f aca="true" t="shared" si="8" ref="D44:O44">COUNTIF(D$7:D$36,"Địa")</f>
        <v>0</v>
      </c>
      <c r="E44" s="35">
        <f t="shared" si="8"/>
        <v>0</v>
      </c>
      <c r="F44" s="35">
        <f t="shared" si="8"/>
        <v>0</v>
      </c>
      <c r="G44" s="39">
        <f t="shared" si="2"/>
        <v>3</v>
      </c>
      <c r="H44" s="39">
        <f t="shared" si="2"/>
        <v>4</v>
      </c>
      <c r="I44" s="35">
        <f t="shared" si="8"/>
        <v>0</v>
      </c>
      <c r="J44" s="35"/>
      <c r="K44" s="35"/>
      <c r="L44" s="35">
        <f t="shared" si="8"/>
        <v>3</v>
      </c>
      <c r="M44" s="35">
        <f t="shared" si="8"/>
        <v>2</v>
      </c>
      <c r="N44" s="35">
        <f t="shared" si="8"/>
        <v>2</v>
      </c>
      <c r="O44" s="35">
        <f t="shared" si="8"/>
        <v>3</v>
      </c>
      <c r="P44" s="55"/>
      <c r="Q44" s="56"/>
      <c r="R44" s="56"/>
      <c r="S44" s="56"/>
      <c r="T44" s="56"/>
      <c r="U44" s="56"/>
      <c r="V44" s="56"/>
      <c r="W44" s="56"/>
      <c r="X44" s="21"/>
    </row>
    <row r="45" spans="1:24" ht="15" customHeight="1">
      <c r="A45" s="246" t="s">
        <v>19</v>
      </c>
      <c r="B45" s="246"/>
      <c r="C45" s="35">
        <f>COUNTIF(C$7:C$36,"Anh")</f>
        <v>3</v>
      </c>
      <c r="D45" s="35">
        <f aca="true" t="shared" si="9" ref="D45:O45">COUNTIF(D$7:D$36,"Anh")</f>
        <v>3</v>
      </c>
      <c r="E45" s="35">
        <f t="shared" si="9"/>
        <v>3</v>
      </c>
      <c r="F45" s="35">
        <f t="shared" si="9"/>
        <v>3</v>
      </c>
      <c r="G45" s="39">
        <f t="shared" si="2"/>
        <v>3</v>
      </c>
      <c r="H45" s="39">
        <f t="shared" si="2"/>
        <v>4</v>
      </c>
      <c r="I45" s="35">
        <f t="shared" si="9"/>
        <v>3</v>
      </c>
      <c r="J45" s="35"/>
      <c r="K45" s="35"/>
      <c r="L45" s="35">
        <f t="shared" si="9"/>
        <v>3</v>
      </c>
      <c r="M45" s="35">
        <f t="shared" si="9"/>
        <v>3</v>
      </c>
      <c r="N45" s="35">
        <f t="shared" si="9"/>
        <v>3</v>
      </c>
      <c r="O45" s="35">
        <f t="shared" si="9"/>
        <v>3</v>
      </c>
      <c r="P45" s="55"/>
      <c r="Q45" s="56"/>
      <c r="R45" s="56"/>
      <c r="S45" s="56"/>
      <c r="T45" s="56"/>
      <c r="U45" s="56"/>
      <c r="V45" s="56"/>
      <c r="W45" s="56"/>
      <c r="X45" s="21"/>
    </row>
    <row r="46" spans="1:24" ht="15" customHeight="1">
      <c r="A46" s="246" t="s">
        <v>20</v>
      </c>
      <c r="B46" s="246"/>
      <c r="C46" s="35">
        <f>COUNTIF(C$7:C$36,"GDCD")</f>
        <v>0</v>
      </c>
      <c r="D46" s="35">
        <f aca="true" t="shared" si="10" ref="D46:O46">COUNTIF(D$7:D$36,"GDCD")</f>
        <v>0</v>
      </c>
      <c r="E46" s="35">
        <f t="shared" si="10"/>
        <v>0</v>
      </c>
      <c r="F46" s="35">
        <f t="shared" si="10"/>
        <v>0</v>
      </c>
      <c r="G46" s="39">
        <f t="shared" si="2"/>
        <v>3</v>
      </c>
      <c r="H46" s="39">
        <f t="shared" si="2"/>
        <v>4</v>
      </c>
      <c r="I46" s="35">
        <f t="shared" si="10"/>
        <v>0</v>
      </c>
      <c r="J46" s="35"/>
      <c r="K46" s="35"/>
      <c r="L46" s="35">
        <f t="shared" si="10"/>
        <v>0</v>
      </c>
      <c r="M46" s="35">
        <f t="shared" si="10"/>
        <v>0</v>
      </c>
      <c r="N46" s="35">
        <f t="shared" si="10"/>
        <v>0</v>
      </c>
      <c r="O46" s="35">
        <f t="shared" si="10"/>
        <v>0</v>
      </c>
      <c r="P46" s="55"/>
      <c r="Q46" s="56"/>
      <c r="R46" s="56"/>
      <c r="S46" s="56"/>
      <c r="T46" s="56"/>
      <c r="U46" s="56"/>
      <c r="V46" s="56"/>
      <c r="W46" s="56"/>
      <c r="X46" s="21"/>
    </row>
    <row r="47" spans="1:24" ht="15" customHeight="1">
      <c r="A47" s="246" t="s">
        <v>22</v>
      </c>
      <c r="B47" s="246"/>
      <c r="C47" s="35">
        <f>COUNTIF(C$7:C$36,"C.Nghệ")</f>
        <v>0</v>
      </c>
      <c r="D47" s="35">
        <f aca="true" t="shared" si="11" ref="D47:O47">COUNTIF(D$7:D$36,"C.Nghệ")</f>
        <v>2</v>
      </c>
      <c r="E47" s="35">
        <f t="shared" si="11"/>
        <v>2</v>
      </c>
      <c r="F47" s="35">
        <f t="shared" si="11"/>
        <v>2</v>
      </c>
      <c r="G47" s="39">
        <f t="shared" si="2"/>
        <v>3</v>
      </c>
      <c r="H47" s="39">
        <f t="shared" si="2"/>
        <v>4</v>
      </c>
      <c r="I47" s="35">
        <f t="shared" si="11"/>
        <v>0</v>
      </c>
      <c r="J47" s="35"/>
      <c r="K47" s="35"/>
      <c r="L47" s="35">
        <f t="shared" si="11"/>
        <v>2</v>
      </c>
      <c r="M47" s="35">
        <f t="shared" si="11"/>
        <v>2</v>
      </c>
      <c r="N47" s="35">
        <f t="shared" si="11"/>
        <v>2</v>
      </c>
      <c r="O47" s="35">
        <f t="shared" si="11"/>
        <v>2</v>
      </c>
      <c r="P47" s="55"/>
      <c r="Q47" s="56"/>
      <c r="R47" s="56"/>
      <c r="S47" s="56"/>
      <c r="T47" s="56"/>
      <c r="U47" s="56"/>
      <c r="V47" s="56"/>
      <c r="W47" s="56"/>
      <c r="X47" s="21"/>
    </row>
    <row r="48" spans="1:24" ht="15" customHeight="1">
      <c r="A48" s="256" t="s">
        <v>24</v>
      </c>
      <c r="B48" s="256"/>
      <c r="C48" s="43">
        <f>SUM(C37:C47)</f>
        <v>22</v>
      </c>
      <c r="D48" s="43">
        <f aca="true" t="shared" si="12" ref="D48:O48">SUM(D37:D47)</f>
        <v>22</v>
      </c>
      <c r="E48" s="43">
        <f t="shared" si="12"/>
        <v>22</v>
      </c>
      <c r="F48" s="43">
        <f t="shared" si="12"/>
        <v>22</v>
      </c>
      <c r="G48" s="43">
        <f t="shared" si="12"/>
        <v>33</v>
      </c>
      <c r="H48" s="43">
        <f t="shared" si="12"/>
        <v>44</v>
      </c>
      <c r="I48" s="43">
        <f t="shared" si="12"/>
        <v>21</v>
      </c>
      <c r="J48" s="43"/>
      <c r="K48" s="43"/>
      <c r="L48" s="43">
        <f t="shared" si="12"/>
        <v>20</v>
      </c>
      <c r="M48" s="43">
        <f t="shared" si="12"/>
        <v>18</v>
      </c>
      <c r="N48" s="43">
        <f t="shared" si="12"/>
        <v>18</v>
      </c>
      <c r="O48" s="43">
        <f t="shared" si="12"/>
        <v>18</v>
      </c>
      <c r="P48" s="57"/>
      <c r="Q48" s="58"/>
      <c r="R48" s="58"/>
      <c r="S48" s="58"/>
      <c r="T48" s="58"/>
      <c r="U48" s="58"/>
      <c r="V48" s="58"/>
      <c r="W48" s="58"/>
      <c r="X48" s="44"/>
    </row>
    <row r="49" spans="1:24" ht="16.5" customHeight="1">
      <c r="A49" s="21"/>
      <c r="B49" s="21"/>
      <c r="C49" s="23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31.5" customHeight="1">
      <c r="A50" s="21"/>
      <c r="B50" s="21"/>
      <c r="C50" s="21"/>
      <c r="D50" s="21"/>
      <c r="L50" s="21"/>
      <c r="M50" s="21"/>
      <c r="N50" s="21"/>
      <c r="R50" s="26" t="s">
        <v>25</v>
      </c>
      <c r="S50" s="27"/>
      <c r="U50" s="27"/>
      <c r="V50" s="28"/>
      <c r="X50" s="21"/>
    </row>
    <row r="51" spans="1:24" ht="16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42.75" customHeight="1" thickBot="1">
      <c r="A52" s="29"/>
      <c r="B52" s="2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1"/>
    </row>
    <row r="53" spans="1:24" ht="15" customHeight="1">
      <c r="A53" s="250" t="s">
        <v>2</v>
      </c>
      <c r="B53" s="31" t="s">
        <v>0</v>
      </c>
      <c r="C53" s="32" t="s">
        <v>50</v>
      </c>
      <c r="D53" s="32" t="s">
        <v>99</v>
      </c>
      <c r="E53" s="32" t="s">
        <v>77</v>
      </c>
      <c r="F53" s="32" t="s">
        <v>59</v>
      </c>
      <c r="G53" s="32" t="s">
        <v>74</v>
      </c>
      <c r="H53" s="32" t="s">
        <v>54</v>
      </c>
      <c r="I53" s="32" t="s">
        <v>109</v>
      </c>
      <c r="J53" s="32" t="s">
        <v>75</v>
      </c>
      <c r="K53" s="32" t="s">
        <v>108</v>
      </c>
      <c r="L53" s="32" t="s">
        <v>82</v>
      </c>
      <c r="M53" s="32" t="s">
        <v>76</v>
      </c>
      <c r="N53" s="32" t="s">
        <v>58</v>
      </c>
      <c r="O53" s="32" t="s">
        <v>99</v>
      </c>
      <c r="P53" s="32"/>
      <c r="Q53" s="32"/>
      <c r="R53" s="32"/>
      <c r="S53" s="32"/>
      <c r="T53" s="32"/>
      <c r="U53" s="32"/>
      <c r="V53" s="32"/>
      <c r="W53" s="32"/>
      <c r="X53" s="21"/>
    </row>
    <row r="54" spans="1:24" ht="15" customHeight="1">
      <c r="A54" s="251"/>
      <c r="B54" s="34" t="s">
        <v>3</v>
      </c>
      <c r="C54" s="35" t="s">
        <v>74</v>
      </c>
      <c r="D54" s="35" t="s">
        <v>99</v>
      </c>
      <c r="E54" s="35" t="s">
        <v>77</v>
      </c>
      <c r="F54" s="35" t="s">
        <v>59</v>
      </c>
      <c r="G54" s="35" t="s">
        <v>83</v>
      </c>
      <c r="H54" s="35" t="s">
        <v>54</v>
      </c>
      <c r="I54" s="35" t="s">
        <v>109</v>
      </c>
      <c r="J54" s="35" t="s">
        <v>75</v>
      </c>
      <c r="K54" s="35" t="s">
        <v>52</v>
      </c>
      <c r="L54" s="35" t="s">
        <v>82</v>
      </c>
      <c r="M54" s="35" t="s">
        <v>99</v>
      </c>
      <c r="N54" s="35" t="s">
        <v>108</v>
      </c>
      <c r="O54" s="35" t="s">
        <v>58</v>
      </c>
      <c r="P54" s="35"/>
      <c r="Q54" s="35"/>
      <c r="R54" s="35"/>
      <c r="S54" s="35"/>
      <c r="T54" s="35"/>
      <c r="U54" s="35"/>
      <c r="V54" s="35"/>
      <c r="W54" s="35"/>
      <c r="X54" s="21"/>
    </row>
    <row r="55" spans="1:24" ht="15" customHeight="1">
      <c r="A55" s="251"/>
      <c r="B55" s="34" t="s">
        <v>4</v>
      </c>
      <c r="C55" s="35" t="s">
        <v>74</v>
      </c>
      <c r="D55" s="35" t="s">
        <v>50</v>
      </c>
      <c r="E55" s="35" t="s">
        <v>87</v>
      </c>
      <c r="F55" s="35" t="s">
        <v>83</v>
      </c>
      <c r="G55" s="35" t="s">
        <v>76</v>
      </c>
      <c r="H55" s="35" t="s">
        <v>59</v>
      </c>
      <c r="I55" s="35" t="s">
        <v>58</v>
      </c>
      <c r="J55" s="35" t="s">
        <v>77</v>
      </c>
      <c r="K55" s="35" t="s">
        <v>52</v>
      </c>
      <c r="L55" s="35" t="s">
        <v>88</v>
      </c>
      <c r="M55" s="35" t="s">
        <v>85</v>
      </c>
      <c r="N55" s="35" t="s">
        <v>108</v>
      </c>
      <c r="O55" s="35" t="s">
        <v>109</v>
      </c>
      <c r="P55" s="35"/>
      <c r="Q55" s="35"/>
      <c r="R55" s="35"/>
      <c r="S55" s="35"/>
      <c r="T55" s="35"/>
      <c r="U55" s="35"/>
      <c r="V55" s="35"/>
      <c r="W55" s="35"/>
      <c r="X55" s="21"/>
    </row>
    <row r="56" spans="1:24" ht="15" customHeight="1">
      <c r="A56" s="251"/>
      <c r="B56" s="34" t="s">
        <v>5</v>
      </c>
      <c r="C56" s="35" t="s">
        <v>98</v>
      </c>
      <c r="D56" s="35" t="s">
        <v>50</v>
      </c>
      <c r="E56" s="35" t="s">
        <v>87</v>
      </c>
      <c r="F56" s="35" t="s">
        <v>108</v>
      </c>
      <c r="G56" s="35" t="s">
        <v>83</v>
      </c>
      <c r="H56" s="35" t="s">
        <v>75</v>
      </c>
      <c r="I56" s="35" t="s">
        <v>54</v>
      </c>
      <c r="J56" s="35" t="s">
        <v>77</v>
      </c>
      <c r="K56" s="35" t="s">
        <v>82</v>
      </c>
      <c r="L56" s="35" t="s">
        <v>88</v>
      </c>
      <c r="M56" s="35" t="s">
        <v>85</v>
      </c>
      <c r="N56" s="35" t="s">
        <v>99</v>
      </c>
      <c r="O56" s="35" t="s">
        <v>76</v>
      </c>
      <c r="P56" s="35"/>
      <c r="Q56" s="35"/>
      <c r="R56" s="35"/>
      <c r="S56" s="35"/>
      <c r="T56" s="35"/>
      <c r="U56" s="35"/>
      <c r="V56" s="35"/>
      <c r="W56" s="35"/>
      <c r="X56" s="21"/>
    </row>
    <row r="57" spans="1:24" ht="15" customHeight="1" thickBot="1">
      <c r="A57" s="252"/>
      <c r="B57" s="36" t="s">
        <v>6</v>
      </c>
      <c r="C57" s="37" t="s">
        <v>98</v>
      </c>
      <c r="D57" s="37" t="s">
        <v>87</v>
      </c>
      <c r="E57" s="37" t="s">
        <v>83</v>
      </c>
      <c r="F57" s="37" t="s">
        <v>108</v>
      </c>
      <c r="G57" s="37" t="s">
        <v>85</v>
      </c>
      <c r="H57" s="37" t="s">
        <v>76</v>
      </c>
      <c r="I57" s="37" t="s">
        <v>54</v>
      </c>
      <c r="J57" s="37" t="s">
        <v>88</v>
      </c>
      <c r="K57" s="37" t="s">
        <v>82</v>
      </c>
      <c r="L57" s="37" t="s">
        <v>52</v>
      </c>
      <c r="M57" s="37" t="s">
        <v>58</v>
      </c>
      <c r="N57" s="37" t="s">
        <v>75</v>
      </c>
      <c r="O57" s="37" t="s">
        <v>72</v>
      </c>
      <c r="P57" s="37"/>
      <c r="Q57" s="37"/>
      <c r="R57" s="37"/>
      <c r="S57" s="37"/>
      <c r="T57" s="37"/>
      <c r="U57" s="37"/>
      <c r="V57" s="37"/>
      <c r="W57" s="37"/>
      <c r="X57" s="21"/>
    </row>
    <row r="58" spans="1:24" ht="15" customHeight="1">
      <c r="A58" s="253" t="s">
        <v>7</v>
      </c>
      <c r="B58" s="38" t="s">
        <v>0</v>
      </c>
      <c r="C58" s="39" t="s">
        <v>58</v>
      </c>
      <c r="D58" s="39" t="s">
        <v>50</v>
      </c>
      <c r="E58" s="39" t="s">
        <v>59</v>
      </c>
      <c r="F58" s="39" t="s">
        <v>78</v>
      </c>
      <c r="G58" s="39" t="s">
        <v>100</v>
      </c>
      <c r="H58" s="39" t="s">
        <v>56</v>
      </c>
      <c r="I58" s="39" t="s">
        <v>71</v>
      </c>
      <c r="J58" s="39" t="s">
        <v>88</v>
      </c>
      <c r="K58" s="39" t="s">
        <v>108</v>
      </c>
      <c r="L58" s="39" t="s">
        <v>52</v>
      </c>
      <c r="M58" s="39" t="s">
        <v>99</v>
      </c>
      <c r="N58" s="39" t="s">
        <v>58</v>
      </c>
      <c r="O58" s="39" t="s">
        <v>79</v>
      </c>
      <c r="P58" s="39"/>
      <c r="Q58" s="39"/>
      <c r="R58" s="39"/>
      <c r="S58" s="39"/>
      <c r="T58" s="39"/>
      <c r="U58" s="39"/>
      <c r="V58" s="39"/>
      <c r="W58" s="39"/>
      <c r="X58" s="21"/>
    </row>
    <row r="59" spans="1:24" ht="15" customHeight="1">
      <c r="A59" s="251"/>
      <c r="B59" s="34" t="s">
        <v>3</v>
      </c>
      <c r="C59" s="35" t="s">
        <v>50</v>
      </c>
      <c r="D59" s="35" t="s">
        <v>87</v>
      </c>
      <c r="E59" s="35" t="s">
        <v>59</v>
      </c>
      <c r="F59" s="35" t="s">
        <v>78</v>
      </c>
      <c r="G59" s="35" t="s">
        <v>100</v>
      </c>
      <c r="H59" s="35" t="s">
        <v>56</v>
      </c>
      <c r="I59" s="35" t="s">
        <v>71</v>
      </c>
      <c r="J59" s="35" t="s">
        <v>88</v>
      </c>
      <c r="K59" s="35" t="s">
        <v>82</v>
      </c>
      <c r="L59" s="35" t="s">
        <v>52</v>
      </c>
      <c r="M59" s="35" t="s">
        <v>58</v>
      </c>
      <c r="N59" s="35" t="s">
        <v>53</v>
      </c>
      <c r="O59" s="35" t="s">
        <v>79</v>
      </c>
      <c r="P59" s="35"/>
      <c r="Q59" s="35"/>
      <c r="R59" s="35"/>
      <c r="S59" s="35"/>
      <c r="T59" s="35"/>
      <c r="U59" s="35"/>
      <c r="V59" s="35"/>
      <c r="W59" s="35"/>
      <c r="X59" s="21"/>
    </row>
    <row r="60" spans="1:24" ht="15" customHeight="1">
      <c r="A60" s="251"/>
      <c r="B60" s="34" t="s">
        <v>4</v>
      </c>
      <c r="C60" s="35" t="s">
        <v>50</v>
      </c>
      <c r="D60" s="35" t="s">
        <v>87</v>
      </c>
      <c r="E60" s="35" t="s">
        <v>73</v>
      </c>
      <c r="F60" s="35" t="s">
        <v>51</v>
      </c>
      <c r="G60" s="35" t="s">
        <v>58</v>
      </c>
      <c r="H60" s="35" t="s">
        <v>99</v>
      </c>
      <c r="I60" s="35" t="s">
        <v>58</v>
      </c>
      <c r="J60" s="35" t="s">
        <v>75</v>
      </c>
      <c r="K60" s="35" t="s">
        <v>82</v>
      </c>
      <c r="L60" s="35" t="s">
        <v>71</v>
      </c>
      <c r="M60" s="35" t="s">
        <v>52</v>
      </c>
      <c r="N60" s="35" t="s">
        <v>53</v>
      </c>
      <c r="O60" s="35" t="s">
        <v>72</v>
      </c>
      <c r="P60" s="35"/>
      <c r="Q60" s="35"/>
      <c r="R60" s="35"/>
      <c r="S60" s="35"/>
      <c r="T60" s="35"/>
      <c r="U60" s="35"/>
      <c r="V60" s="35"/>
      <c r="W60" s="35"/>
      <c r="X60" s="21"/>
    </row>
    <row r="61" spans="1:24" ht="15" customHeight="1">
      <c r="A61" s="251"/>
      <c r="B61" s="34" t="s">
        <v>5</v>
      </c>
      <c r="C61" s="35" t="s">
        <v>73</v>
      </c>
      <c r="D61" s="35" t="s">
        <v>51</v>
      </c>
      <c r="E61" s="35" t="s">
        <v>56</v>
      </c>
      <c r="F61" s="35" t="s">
        <v>108</v>
      </c>
      <c r="G61" s="35" t="s">
        <v>58</v>
      </c>
      <c r="H61" s="35" t="s">
        <v>72</v>
      </c>
      <c r="I61" s="35" t="s">
        <v>56</v>
      </c>
      <c r="J61" s="35" t="s">
        <v>54</v>
      </c>
      <c r="K61" s="35" t="s">
        <v>99</v>
      </c>
      <c r="L61" s="35" t="s">
        <v>82</v>
      </c>
      <c r="M61" s="35" t="s">
        <v>76</v>
      </c>
      <c r="N61" s="35" t="s">
        <v>75</v>
      </c>
      <c r="O61" s="35" t="s">
        <v>58</v>
      </c>
      <c r="P61" s="35"/>
      <c r="Q61" s="35"/>
      <c r="R61" s="35"/>
      <c r="S61" s="35"/>
      <c r="T61" s="35"/>
      <c r="U61" s="35"/>
      <c r="V61" s="35"/>
      <c r="W61" s="35"/>
      <c r="X61" s="21"/>
    </row>
    <row r="62" spans="1:24" ht="15" customHeight="1" thickBot="1">
      <c r="A62" s="254"/>
      <c r="B62" s="40" t="s">
        <v>6</v>
      </c>
      <c r="C62" s="41" t="s">
        <v>73</v>
      </c>
      <c r="D62" s="41" t="s">
        <v>51</v>
      </c>
      <c r="E62" s="41" t="s">
        <v>56</v>
      </c>
      <c r="F62" s="41" t="s">
        <v>108</v>
      </c>
      <c r="G62" s="41" t="s">
        <v>53</v>
      </c>
      <c r="H62" s="41" t="s">
        <v>72</v>
      </c>
      <c r="I62" s="41" t="s">
        <v>55</v>
      </c>
      <c r="J62" s="41" t="s">
        <v>54</v>
      </c>
      <c r="K62" s="41" t="s">
        <v>79</v>
      </c>
      <c r="L62" s="41" t="s">
        <v>82</v>
      </c>
      <c r="M62" s="41" t="s">
        <v>56</v>
      </c>
      <c r="N62" s="41" t="s">
        <v>75</v>
      </c>
      <c r="O62" s="41" t="s">
        <v>76</v>
      </c>
      <c r="P62" s="41"/>
      <c r="Q62" s="41"/>
      <c r="R62" s="41"/>
      <c r="S62" s="41"/>
      <c r="T62" s="41"/>
      <c r="U62" s="41"/>
      <c r="V62" s="41"/>
      <c r="W62" s="41"/>
      <c r="X62" s="21"/>
    </row>
    <row r="63" spans="1:24" ht="15" customHeight="1">
      <c r="A63" s="255" t="s">
        <v>8</v>
      </c>
      <c r="B63" s="42" t="s">
        <v>0</v>
      </c>
      <c r="C63" s="32" t="s">
        <v>74</v>
      </c>
      <c r="D63" s="32" t="s">
        <v>55</v>
      </c>
      <c r="E63" s="32" t="s">
        <v>77</v>
      </c>
      <c r="F63" s="32" t="s">
        <v>51</v>
      </c>
      <c r="G63" s="32" t="s">
        <v>100</v>
      </c>
      <c r="H63" s="32" t="s">
        <v>75</v>
      </c>
      <c r="I63" s="32" t="s">
        <v>55</v>
      </c>
      <c r="J63" s="32" t="s">
        <v>58</v>
      </c>
      <c r="K63" s="32" t="s">
        <v>56</v>
      </c>
      <c r="L63" s="32" t="s">
        <v>76</v>
      </c>
      <c r="M63" s="32" t="s">
        <v>85</v>
      </c>
      <c r="N63" s="32" t="s">
        <v>73</v>
      </c>
      <c r="O63" s="32" t="s">
        <v>109</v>
      </c>
      <c r="P63" s="32"/>
      <c r="Q63" s="32"/>
      <c r="R63" s="32"/>
      <c r="S63" s="32"/>
      <c r="T63" s="32"/>
      <c r="U63" s="32"/>
      <c r="V63" s="32"/>
      <c r="W63" s="32"/>
      <c r="X63" s="21"/>
    </row>
    <row r="64" spans="1:24" ht="15" customHeight="1">
      <c r="A64" s="251"/>
      <c r="B64" s="34" t="s">
        <v>3</v>
      </c>
      <c r="C64" s="35" t="s">
        <v>73</v>
      </c>
      <c r="D64" s="35" t="s">
        <v>100</v>
      </c>
      <c r="E64" s="35" t="s">
        <v>99</v>
      </c>
      <c r="F64" s="35" t="s">
        <v>87</v>
      </c>
      <c r="G64" s="35" t="s">
        <v>53</v>
      </c>
      <c r="H64" s="35" t="s">
        <v>75</v>
      </c>
      <c r="I64" s="35" t="s">
        <v>76</v>
      </c>
      <c r="J64" s="35" t="s">
        <v>77</v>
      </c>
      <c r="K64" s="35" t="s">
        <v>56</v>
      </c>
      <c r="L64" s="35" t="s">
        <v>55</v>
      </c>
      <c r="M64" s="35" t="s">
        <v>85</v>
      </c>
      <c r="N64" s="35" t="s">
        <v>73</v>
      </c>
      <c r="O64" s="35" t="s">
        <v>109</v>
      </c>
      <c r="P64" s="35"/>
      <c r="Q64" s="35"/>
      <c r="R64" s="35"/>
      <c r="S64" s="35"/>
      <c r="T64" s="35"/>
      <c r="U64" s="35"/>
      <c r="V64" s="35"/>
      <c r="W64" s="35"/>
      <c r="X64" s="21"/>
    </row>
    <row r="65" spans="1:24" ht="15" customHeight="1">
      <c r="A65" s="251"/>
      <c r="B65" s="34" t="s">
        <v>4</v>
      </c>
      <c r="C65" s="35" t="s">
        <v>76</v>
      </c>
      <c r="D65" s="35" t="s">
        <v>51</v>
      </c>
      <c r="E65" s="35" t="s">
        <v>73</v>
      </c>
      <c r="F65" s="35" t="s">
        <v>87</v>
      </c>
      <c r="G65" s="35" t="s">
        <v>85</v>
      </c>
      <c r="H65" s="35" t="s">
        <v>59</v>
      </c>
      <c r="I65" s="35" t="s">
        <v>58</v>
      </c>
      <c r="J65" s="35" t="s">
        <v>57</v>
      </c>
      <c r="K65" s="35" t="s">
        <v>52</v>
      </c>
      <c r="L65" s="35" t="s">
        <v>55</v>
      </c>
      <c r="M65" s="35" t="s">
        <v>76</v>
      </c>
      <c r="N65" s="35" t="s">
        <v>88</v>
      </c>
      <c r="O65" s="35" t="s">
        <v>53</v>
      </c>
      <c r="P65" s="35"/>
      <c r="Q65" s="35"/>
      <c r="R65" s="35"/>
      <c r="S65" s="35"/>
      <c r="T65" s="35"/>
      <c r="U65" s="35"/>
      <c r="V65" s="35"/>
      <c r="W65" s="35"/>
      <c r="X65" s="21"/>
    </row>
    <row r="66" spans="1:24" ht="15" customHeight="1">
      <c r="A66" s="251"/>
      <c r="B66" s="34" t="s">
        <v>5</v>
      </c>
      <c r="C66" s="35" t="s">
        <v>98</v>
      </c>
      <c r="D66" s="35" t="s">
        <v>73</v>
      </c>
      <c r="E66" s="35" t="s">
        <v>73</v>
      </c>
      <c r="F66" s="35" t="s">
        <v>89</v>
      </c>
      <c r="G66" s="35" t="s">
        <v>74</v>
      </c>
      <c r="H66" s="35" t="s">
        <v>77</v>
      </c>
      <c r="I66" s="35" t="s">
        <v>109</v>
      </c>
      <c r="J66" s="35" t="s">
        <v>57</v>
      </c>
      <c r="K66" s="35" t="s">
        <v>59</v>
      </c>
      <c r="L66" s="35" t="s">
        <v>58</v>
      </c>
      <c r="M66" s="35" t="s">
        <v>76</v>
      </c>
      <c r="N66" s="35" t="s">
        <v>76</v>
      </c>
      <c r="O66" s="35" t="s">
        <v>53</v>
      </c>
      <c r="P66" s="35"/>
      <c r="Q66" s="35"/>
      <c r="R66" s="35"/>
      <c r="S66" s="35"/>
      <c r="T66" s="35"/>
      <c r="U66" s="35"/>
      <c r="V66" s="35"/>
      <c r="W66" s="35"/>
      <c r="X66" s="21"/>
    </row>
    <row r="67" spans="1:24" ht="15" customHeight="1" thickBot="1">
      <c r="A67" s="252"/>
      <c r="B67" s="36" t="s">
        <v>6</v>
      </c>
      <c r="C67" s="37" t="s">
        <v>98</v>
      </c>
      <c r="D67" s="37" t="s">
        <v>73</v>
      </c>
      <c r="E67" s="37" t="s">
        <v>87</v>
      </c>
      <c r="F67" s="37" t="s">
        <v>89</v>
      </c>
      <c r="G67" s="37" t="s">
        <v>74</v>
      </c>
      <c r="H67" s="37" t="s">
        <v>77</v>
      </c>
      <c r="I67" s="37" t="s">
        <v>109</v>
      </c>
      <c r="J67" s="37" t="s">
        <v>57</v>
      </c>
      <c r="K67" s="37" t="s">
        <v>59</v>
      </c>
      <c r="L67" s="37" t="s">
        <v>88</v>
      </c>
      <c r="M67" s="37" t="s">
        <v>52</v>
      </c>
      <c r="N67" s="37" t="s">
        <v>76</v>
      </c>
      <c r="O67" s="37" t="s">
        <v>76</v>
      </c>
      <c r="P67" s="37"/>
      <c r="Q67" s="37"/>
      <c r="R67" s="37"/>
      <c r="S67" s="37"/>
      <c r="T67" s="37"/>
      <c r="U67" s="37"/>
      <c r="V67" s="37"/>
      <c r="W67" s="37"/>
      <c r="X67" s="21"/>
    </row>
    <row r="68" spans="1:24" ht="15" customHeight="1">
      <c r="A68" s="253" t="s">
        <v>9</v>
      </c>
      <c r="B68" s="38" t="s">
        <v>0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21"/>
    </row>
    <row r="69" spans="1:24" ht="15" customHeight="1">
      <c r="A69" s="251"/>
      <c r="B69" s="34" t="s">
        <v>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21"/>
    </row>
    <row r="70" spans="1:24" ht="15" customHeight="1">
      <c r="A70" s="251"/>
      <c r="B70" s="34" t="s">
        <v>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21"/>
    </row>
    <row r="71" spans="1:24" ht="15" customHeight="1">
      <c r="A71" s="251"/>
      <c r="B71" s="34" t="s">
        <v>5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21"/>
    </row>
    <row r="72" spans="1:24" ht="15" customHeight="1" thickBot="1">
      <c r="A72" s="254"/>
      <c r="B72" s="40" t="s">
        <v>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21"/>
    </row>
    <row r="73" spans="1:24" ht="15" customHeight="1">
      <c r="A73" s="255" t="s">
        <v>10</v>
      </c>
      <c r="B73" s="42" t="s">
        <v>0</v>
      </c>
      <c r="C73" s="32" t="s">
        <v>99</v>
      </c>
      <c r="D73" s="32" t="s">
        <v>73</v>
      </c>
      <c r="E73" s="32" t="s">
        <v>99</v>
      </c>
      <c r="F73" s="32" t="s">
        <v>78</v>
      </c>
      <c r="G73" s="32" t="s">
        <v>53</v>
      </c>
      <c r="H73" s="32" t="s">
        <v>76</v>
      </c>
      <c r="I73" s="32" t="s">
        <v>56</v>
      </c>
      <c r="J73" s="32" t="s">
        <v>57</v>
      </c>
      <c r="K73" s="32" t="s">
        <v>79</v>
      </c>
      <c r="L73" s="32" t="s">
        <v>59</v>
      </c>
      <c r="M73" s="32" t="s">
        <v>71</v>
      </c>
      <c r="N73" s="32" t="s">
        <v>88</v>
      </c>
      <c r="O73" s="32" t="s">
        <v>76</v>
      </c>
      <c r="P73" s="32"/>
      <c r="Q73" s="32"/>
      <c r="R73" s="32"/>
      <c r="S73" s="32"/>
      <c r="T73" s="32"/>
      <c r="U73" s="32"/>
      <c r="V73" s="32"/>
      <c r="W73" s="32"/>
      <c r="X73" s="21"/>
    </row>
    <row r="74" spans="1:24" ht="15" customHeight="1">
      <c r="A74" s="251"/>
      <c r="B74" s="34" t="s">
        <v>3</v>
      </c>
      <c r="C74" s="35" t="s">
        <v>99</v>
      </c>
      <c r="D74" s="35" t="s">
        <v>73</v>
      </c>
      <c r="E74" s="35" t="s">
        <v>59</v>
      </c>
      <c r="F74" s="35" t="s">
        <v>87</v>
      </c>
      <c r="G74" s="35" t="s">
        <v>76</v>
      </c>
      <c r="H74" s="35" t="s">
        <v>56</v>
      </c>
      <c r="I74" s="35" t="s">
        <v>56</v>
      </c>
      <c r="J74" s="35" t="s">
        <v>57</v>
      </c>
      <c r="K74" s="35" t="s">
        <v>79</v>
      </c>
      <c r="L74" s="35" t="s">
        <v>76</v>
      </c>
      <c r="M74" s="35" t="s">
        <v>71</v>
      </c>
      <c r="N74" s="35" t="s">
        <v>88</v>
      </c>
      <c r="O74" s="35" t="s">
        <v>72</v>
      </c>
      <c r="P74" s="35"/>
      <c r="Q74" s="35"/>
      <c r="R74" s="35"/>
      <c r="S74" s="35"/>
      <c r="T74" s="35"/>
      <c r="U74" s="35"/>
      <c r="V74" s="35"/>
      <c r="W74" s="35"/>
      <c r="X74" s="21"/>
    </row>
    <row r="75" spans="1:24" ht="15" customHeight="1">
      <c r="A75" s="251"/>
      <c r="B75" s="34" t="s">
        <v>4</v>
      </c>
      <c r="C75" s="35" t="s">
        <v>58</v>
      </c>
      <c r="D75" s="35" t="s">
        <v>55</v>
      </c>
      <c r="E75" s="35" t="s">
        <v>59</v>
      </c>
      <c r="F75" s="35" t="s">
        <v>89</v>
      </c>
      <c r="G75" s="35" t="s">
        <v>76</v>
      </c>
      <c r="H75" s="35" t="s">
        <v>56</v>
      </c>
      <c r="I75" s="35" t="s">
        <v>54</v>
      </c>
      <c r="J75" s="35" t="s">
        <v>59</v>
      </c>
      <c r="K75" s="35" t="s">
        <v>99</v>
      </c>
      <c r="L75" s="35" t="s">
        <v>71</v>
      </c>
      <c r="M75" s="35" t="s">
        <v>56</v>
      </c>
      <c r="N75" s="35" t="s">
        <v>73</v>
      </c>
      <c r="O75" s="35" t="s">
        <v>53</v>
      </c>
      <c r="P75" s="35"/>
      <c r="Q75" s="35"/>
      <c r="R75" s="35"/>
      <c r="S75" s="35"/>
      <c r="T75" s="35"/>
      <c r="U75" s="35"/>
      <c r="V75" s="35"/>
      <c r="W75" s="35"/>
      <c r="X75" s="21"/>
    </row>
    <row r="76" spans="1:24" ht="15" customHeight="1">
      <c r="A76" s="251"/>
      <c r="B76" s="34" t="s">
        <v>5</v>
      </c>
      <c r="C76" s="35" t="s">
        <v>59</v>
      </c>
      <c r="D76" s="35" t="s">
        <v>99</v>
      </c>
      <c r="E76" s="35" t="s">
        <v>56</v>
      </c>
      <c r="F76" s="35" t="s">
        <v>55</v>
      </c>
      <c r="G76" s="35" t="s">
        <v>76</v>
      </c>
      <c r="H76" s="35" t="s">
        <v>54</v>
      </c>
      <c r="I76" s="35" t="s">
        <v>76</v>
      </c>
      <c r="J76" s="35" t="s">
        <v>59</v>
      </c>
      <c r="K76" s="35" t="s">
        <v>110</v>
      </c>
      <c r="L76" s="35" t="s">
        <v>71</v>
      </c>
      <c r="M76" s="35" t="s">
        <v>56</v>
      </c>
      <c r="N76" s="35" t="s">
        <v>73</v>
      </c>
      <c r="O76" s="35" t="s">
        <v>99</v>
      </c>
      <c r="P76" s="35"/>
      <c r="Q76" s="35"/>
      <c r="R76" s="35"/>
      <c r="S76" s="35"/>
      <c r="T76" s="35"/>
      <c r="U76" s="35"/>
      <c r="V76" s="35"/>
      <c r="W76" s="35"/>
      <c r="X76" s="21"/>
    </row>
    <row r="77" spans="1:24" ht="15" customHeight="1" thickBot="1">
      <c r="A77" s="252"/>
      <c r="B77" s="36" t="s">
        <v>6</v>
      </c>
      <c r="C77" s="37" t="s">
        <v>76</v>
      </c>
      <c r="D77" s="37" t="s">
        <v>99</v>
      </c>
      <c r="E77" s="37" t="s">
        <v>56</v>
      </c>
      <c r="F77" s="37" t="s">
        <v>55</v>
      </c>
      <c r="G77" s="37" t="s">
        <v>58</v>
      </c>
      <c r="H77" s="37" t="s">
        <v>72</v>
      </c>
      <c r="I77" s="37" t="s">
        <v>71</v>
      </c>
      <c r="J77" s="37" t="s">
        <v>54</v>
      </c>
      <c r="K77" s="37" t="s">
        <v>110</v>
      </c>
      <c r="L77" s="37" t="s">
        <v>59</v>
      </c>
      <c r="M77" s="37"/>
      <c r="N77" s="37" t="s">
        <v>99</v>
      </c>
      <c r="O77" s="37" t="s">
        <v>79</v>
      </c>
      <c r="P77" s="37"/>
      <c r="Q77" s="37"/>
      <c r="R77" s="37"/>
      <c r="S77" s="37"/>
      <c r="T77" s="37"/>
      <c r="U77" s="37"/>
      <c r="V77" s="37"/>
      <c r="W77" s="37"/>
      <c r="X77" s="21"/>
    </row>
    <row r="78" spans="1:24" ht="15" customHeight="1">
      <c r="A78" s="255" t="s">
        <v>11</v>
      </c>
      <c r="B78" s="42" t="s">
        <v>0</v>
      </c>
      <c r="C78" s="39" t="s">
        <v>59</v>
      </c>
      <c r="D78" s="39" t="s">
        <v>100</v>
      </c>
      <c r="E78" s="39" t="s">
        <v>83</v>
      </c>
      <c r="F78" s="39" t="s">
        <v>59</v>
      </c>
      <c r="G78" s="39" t="s">
        <v>85</v>
      </c>
      <c r="H78" s="39" t="s">
        <v>77</v>
      </c>
      <c r="I78" s="39"/>
      <c r="J78" s="39" t="s">
        <v>57</v>
      </c>
      <c r="K78" s="39" t="s">
        <v>56</v>
      </c>
      <c r="L78" s="39"/>
      <c r="M78" s="39" t="s">
        <v>71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21"/>
    </row>
    <row r="79" spans="1:24" ht="15" customHeight="1">
      <c r="A79" s="251"/>
      <c r="B79" s="34" t="s">
        <v>3</v>
      </c>
      <c r="C79" s="35" t="s">
        <v>59</v>
      </c>
      <c r="D79" s="35" t="s">
        <v>100</v>
      </c>
      <c r="E79" s="35" t="s">
        <v>59</v>
      </c>
      <c r="F79" s="35" t="s">
        <v>83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21"/>
    </row>
    <row r="80" spans="1:24" ht="15" customHeight="1">
      <c r="A80" s="251"/>
      <c r="B80" s="34" t="s">
        <v>4</v>
      </c>
      <c r="C80" s="35"/>
      <c r="D80" s="35"/>
      <c r="E80" s="35"/>
      <c r="F80" s="35"/>
      <c r="G80" s="35"/>
      <c r="H80" s="35"/>
      <c r="I80" s="35" t="s">
        <v>55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21"/>
    </row>
    <row r="81" spans="1:24" ht="15" customHeight="1">
      <c r="A81" s="251"/>
      <c r="B81" s="34" t="s">
        <v>5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21"/>
    </row>
    <row r="82" spans="1:24" ht="15" customHeight="1">
      <c r="A82" s="254"/>
      <c r="B82" s="40" t="s">
        <v>6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21"/>
    </row>
  </sheetData>
  <sheetProtection/>
  <mergeCells count="24">
    <mergeCell ref="A45:B45"/>
    <mergeCell ref="A46:B46"/>
    <mergeCell ref="A47:B47"/>
    <mergeCell ref="A63:A67"/>
    <mergeCell ref="A68:A72"/>
    <mergeCell ref="A73:A77"/>
    <mergeCell ref="A78:A82"/>
    <mergeCell ref="A48:B48"/>
    <mergeCell ref="A53:A57"/>
    <mergeCell ref="A58:A62"/>
    <mergeCell ref="A44:B44"/>
    <mergeCell ref="A27:A31"/>
    <mergeCell ref="A32:A36"/>
    <mergeCell ref="A37:B37"/>
    <mergeCell ref="A38:B38"/>
    <mergeCell ref="A39:B39"/>
    <mergeCell ref="A43:B43"/>
    <mergeCell ref="A40:B40"/>
    <mergeCell ref="A41:B41"/>
    <mergeCell ref="A42:B42"/>
    <mergeCell ref="A7:A11"/>
    <mergeCell ref="A12:A16"/>
    <mergeCell ref="A17:A21"/>
    <mergeCell ref="A22:A26"/>
  </mergeCells>
  <printOptions/>
  <pageMargins left="0.6692913385826772" right="0.3937007874015748" top="0.35433070866141736" bottom="0.15748031496062992" header="0.15748031496062992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B97"/>
  <sheetViews>
    <sheetView zoomScalePageLayoutView="0" workbookViewId="0" topLeftCell="A5">
      <pane ySplit="3" topLeftCell="A8" activePane="bottomLeft" state="frozen"/>
      <selection pane="topLeft" activeCell="A5" sqref="A5"/>
      <selection pane="bottomLeft" activeCell="E8" sqref="E8"/>
    </sheetView>
  </sheetViews>
  <sheetFormatPr defaultColWidth="9.33203125" defaultRowHeight="10.5"/>
  <cols>
    <col min="3" max="3" width="12.83203125" style="1" customWidth="1"/>
    <col min="4" max="4" width="11.66015625" style="2" customWidth="1"/>
    <col min="5" max="5" width="12.83203125" style="1" customWidth="1"/>
    <col min="6" max="6" width="10" style="2" customWidth="1"/>
    <col min="7" max="7" width="11.66015625" style="1" customWidth="1"/>
    <col min="8" max="8" width="10.16015625" style="1" customWidth="1"/>
  </cols>
  <sheetData>
    <row r="1" spans="1:28" ht="22.5" customHeight="1">
      <c r="A1" s="3"/>
      <c r="AB1" t="s">
        <v>1</v>
      </c>
    </row>
    <row r="3" ht="9" customHeight="1"/>
    <row r="4" ht="10.5" hidden="1"/>
    <row r="5" ht="18" customHeight="1" thickBot="1"/>
    <row r="6" spans="3:8" ht="25.5" customHeight="1" thickBot="1">
      <c r="C6" s="260" t="s">
        <v>26</v>
      </c>
      <c r="D6" s="260"/>
      <c r="E6" s="259" t="s">
        <v>27</v>
      </c>
      <c r="F6" s="259"/>
      <c r="G6" s="259"/>
      <c r="H6" s="259"/>
    </row>
    <row r="7" spans="3:8" ht="26.25" customHeight="1" thickBot="1">
      <c r="C7" s="260"/>
      <c r="D7" s="260"/>
      <c r="E7" s="261"/>
      <c r="F7" s="261"/>
      <c r="G7" s="262"/>
      <c r="H7" s="262"/>
    </row>
    <row r="8" spans="3:8" s="4" customFormat="1" ht="16.5" customHeight="1">
      <c r="C8" s="15"/>
      <c r="D8" s="16"/>
      <c r="E8" s="13" t="s">
        <v>46</v>
      </c>
      <c r="F8" s="5" t="s">
        <v>31</v>
      </c>
      <c r="G8" s="7"/>
      <c r="H8" s="8"/>
    </row>
    <row r="9" spans="3:8" s="4" customFormat="1" ht="16.5" customHeight="1">
      <c r="C9" s="17"/>
      <c r="D9" s="18"/>
      <c r="E9" s="14" t="s">
        <v>47</v>
      </c>
      <c r="F9" s="6" t="s">
        <v>31</v>
      </c>
      <c r="G9" s="9"/>
      <c r="H9" s="10"/>
    </row>
    <row r="10" spans="3:8" s="4" customFormat="1" ht="16.5" customHeight="1">
      <c r="C10" s="17"/>
      <c r="D10" s="18"/>
      <c r="E10" s="14" t="s">
        <v>47</v>
      </c>
      <c r="F10" s="6" t="s">
        <v>32</v>
      </c>
      <c r="G10" s="9"/>
      <c r="H10" s="10"/>
    </row>
    <row r="11" spans="3:8" s="4" customFormat="1" ht="16.5" customHeight="1">
      <c r="C11" s="17"/>
      <c r="D11" s="18"/>
      <c r="E11" s="14"/>
      <c r="F11" s="6"/>
      <c r="G11" s="9"/>
      <c r="H11" s="10"/>
    </row>
    <row r="12" spans="3:8" s="4" customFormat="1" ht="16.5" customHeight="1">
      <c r="C12" s="17"/>
      <c r="D12" s="18"/>
      <c r="E12" s="14"/>
      <c r="F12" s="6"/>
      <c r="G12" s="9"/>
      <c r="H12" s="10"/>
    </row>
    <row r="13" spans="3:8" s="4" customFormat="1" ht="16.5" customHeight="1">
      <c r="C13" s="17"/>
      <c r="D13" s="18"/>
      <c r="E13" s="14"/>
      <c r="F13" s="6"/>
      <c r="G13" s="9"/>
      <c r="H13" s="10"/>
    </row>
    <row r="14" spans="3:8" s="4" customFormat="1" ht="16.5" customHeight="1">
      <c r="C14" s="17"/>
      <c r="D14" s="18"/>
      <c r="E14" s="14"/>
      <c r="F14" s="6"/>
      <c r="G14" s="9"/>
      <c r="H14" s="10"/>
    </row>
    <row r="15" spans="3:8" s="4" customFormat="1" ht="16.5" customHeight="1">
      <c r="C15" s="17"/>
      <c r="D15" s="18"/>
      <c r="E15" s="14"/>
      <c r="F15" s="6"/>
      <c r="G15" s="9"/>
      <c r="H15" s="10"/>
    </row>
    <row r="16" spans="3:8" s="4" customFormat="1" ht="16.5" customHeight="1">
      <c r="C16" s="17"/>
      <c r="D16" s="18"/>
      <c r="E16" s="14"/>
      <c r="F16" s="6"/>
      <c r="G16" s="9"/>
      <c r="H16" s="10"/>
    </row>
    <row r="17" spans="3:8" s="4" customFormat="1" ht="16.5" customHeight="1">
      <c r="C17" s="17"/>
      <c r="D17" s="18"/>
      <c r="E17" s="14"/>
      <c r="F17" s="6"/>
      <c r="G17" s="9"/>
      <c r="H17" s="10"/>
    </row>
    <row r="18" spans="3:8" s="4" customFormat="1" ht="16.5" customHeight="1">
      <c r="C18" s="17"/>
      <c r="D18" s="18"/>
      <c r="E18" s="14"/>
      <c r="F18" s="6"/>
      <c r="G18" s="9"/>
      <c r="H18" s="10"/>
    </row>
    <row r="19" spans="3:8" s="4" customFormat="1" ht="16.5" customHeight="1">
      <c r="C19" s="17"/>
      <c r="D19" s="18"/>
      <c r="E19" s="14"/>
      <c r="F19" s="6"/>
      <c r="G19" s="9"/>
      <c r="H19" s="10"/>
    </row>
    <row r="20" spans="3:8" s="4" customFormat="1" ht="16.5" customHeight="1">
      <c r="C20" s="17"/>
      <c r="D20" s="18"/>
      <c r="E20" s="14"/>
      <c r="F20" s="6"/>
      <c r="G20" s="9"/>
      <c r="H20" s="10"/>
    </row>
    <row r="21" spans="3:8" s="4" customFormat="1" ht="16.5" customHeight="1">
      <c r="C21" s="17"/>
      <c r="D21" s="18"/>
      <c r="E21" s="14"/>
      <c r="F21" s="6"/>
      <c r="G21" s="9"/>
      <c r="H21" s="10"/>
    </row>
    <row r="22" spans="3:8" s="4" customFormat="1" ht="16.5" customHeight="1">
      <c r="C22" s="17"/>
      <c r="D22" s="18"/>
      <c r="E22" s="14"/>
      <c r="F22" s="6"/>
      <c r="G22" s="9"/>
      <c r="H22" s="10"/>
    </row>
    <row r="23" spans="3:8" s="4" customFormat="1" ht="16.5" customHeight="1">
      <c r="C23" s="17"/>
      <c r="D23" s="18"/>
      <c r="E23" s="14"/>
      <c r="F23" s="6"/>
      <c r="G23" s="9"/>
      <c r="H23" s="10"/>
    </row>
    <row r="24" spans="3:8" s="4" customFormat="1" ht="16.5" customHeight="1">
      <c r="C24" s="17"/>
      <c r="D24" s="18"/>
      <c r="E24" s="14"/>
      <c r="F24" s="6"/>
      <c r="G24" s="9"/>
      <c r="H24" s="10"/>
    </row>
    <row r="25" spans="3:8" s="4" customFormat="1" ht="16.5" customHeight="1">
      <c r="C25" s="17"/>
      <c r="D25" s="18"/>
      <c r="E25" s="14"/>
      <c r="F25" s="6"/>
      <c r="G25" s="9"/>
      <c r="H25" s="10"/>
    </row>
    <row r="26" spans="3:8" s="4" customFormat="1" ht="16.5" customHeight="1">
      <c r="C26" s="17"/>
      <c r="D26" s="18"/>
      <c r="E26" s="14"/>
      <c r="F26" s="6"/>
      <c r="G26" s="9"/>
      <c r="H26" s="10"/>
    </row>
    <row r="27" spans="3:8" s="4" customFormat="1" ht="16.5" customHeight="1">
      <c r="C27" s="17"/>
      <c r="D27" s="18"/>
      <c r="E27" s="14"/>
      <c r="F27" s="6"/>
      <c r="G27" s="9"/>
      <c r="H27" s="10"/>
    </row>
    <row r="28" spans="3:8" s="4" customFormat="1" ht="16.5" customHeight="1">
      <c r="C28" s="17"/>
      <c r="D28" s="18"/>
      <c r="E28" s="14"/>
      <c r="F28" s="6"/>
      <c r="G28" s="9"/>
      <c r="H28" s="10"/>
    </row>
    <row r="29" spans="3:8" s="4" customFormat="1" ht="16.5" customHeight="1">
      <c r="C29" s="17"/>
      <c r="D29" s="18"/>
      <c r="E29" s="14"/>
      <c r="F29" s="6"/>
      <c r="G29" s="9"/>
      <c r="H29" s="10"/>
    </row>
    <row r="30" spans="3:8" s="4" customFormat="1" ht="16.5" customHeight="1">
      <c r="C30" s="17"/>
      <c r="D30" s="18"/>
      <c r="E30" s="14"/>
      <c r="F30" s="6"/>
      <c r="G30" s="9"/>
      <c r="H30" s="10"/>
    </row>
    <row r="31" spans="3:8" s="4" customFormat="1" ht="16.5" customHeight="1">
      <c r="C31" s="17"/>
      <c r="D31" s="18"/>
      <c r="E31" s="14"/>
      <c r="F31" s="6"/>
      <c r="G31" s="9"/>
      <c r="H31" s="10"/>
    </row>
    <row r="32" spans="3:8" s="4" customFormat="1" ht="16.5" customHeight="1">
      <c r="C32" s="17"/>
      <c r="D32" s="18"/>
      <c r="E32" s="14"/>
      <c r="F32" s="6"/>
      <c r="G32" s="9"/>
      <c r="H32" s="10"/>
    </row>
    <row r="33" spans="3:8" s="4" customFormat="1" ht="16.5" customHeight="1">
      <c r="C33" s="17"/>
      <c r="D33" s="18"/>
      <c r="E33" s="14"/>
      <c r="F33" s="6"/>
      <c r="G33" s="9"/>
      <c r="H33" s="10"/>
    </row>
    <row r="34" spans="3:8" s="4" customFormat="1" ht="16.5" customHeight="1">
      <c r="C34" s="17"/>
      <c r="D34" s="18"/>
      <c r="E34" s="14"/>
      <c r="F34" s="6"/>
      <c r="G34" s="9"/>
      <c r="H34" s="10"/>
    </row>
    <row r="35" spans="3:8" s="4" customFormat="1" ht="16.5" customHeight="1">
      <c r="C35" s="17"/>
      <c r="D35" s="18"/>
      <c r="E35" s="14"/>
      <c r="F35" s="6"/>
      <c r="G35" s="9"/>
      <c r="H35" s="10"/>
    </row>
    <row r="36" spans="3:8" s="4" customFormat="1" ht="16.5" customHeight="1">
      <c r="C36" s="17"/>
      <c r="D36" s="18"/>
      <c r="E36" s="14"/>
      <c r="F36" s="6"/>
      <c r="G36" s="9"/>
      <c r="H36" s="10"/>
    </row>
    <row r="37" spans="3:8" s="4" customFormat="1" ht="16.5" customHeight="1">
      <c r="C37" s="17"/>
      <c r="D37" s="18"/>
      <c r="E37" s="14"/>
      <c r="F37" s="6"/>
      <c r="G37" s="9"/>
      <c r="H37" s="10"/>
    </row>
    <row r="38" spans="3:8" s="4" customFormat="1" ht="16.5" customHeight="1">
      <c r="C38" s="17"/>
      <c r="D38" s="18"/>
      <c r="E38" s="14"/>
      <c r="F38" s="6"/>
      <c r="G38" s="9"/>
      <c r="H38" s="10"/>
    </row>
    <row r="39" spans="3:8" s="4" customFormat="1" ht="16.5" customHeight="1">
      <c r="C39" s="17"/>
      <c r="D39" s="18"/>
      <c r="E39" s="14"/>
      <c r="F39" s="6"/>
      <c r="G39" s="9"/>
      <c r="H39" s="10"/>
    </row>
    <row r="40" spans="3:8" s="4" customFormat="1" ht="16.5" customHeight="1">
      <c r="C40" s="17"/>
      <c r="D40" s="18"/>
      <c r="E40" s="14"/>
      <c r="F40" s="6"/>
      <c r="G40" s="9"/>
      <c r="H40" s="10"/>
    </row>
    <row r="41" spans="3:8" s="4" customFormat="1" ht="16.5" customHeight="1">
      <c r="C41" s="17"/>
      <c r="D41" s="18"/>
      <c r="E41" s="14"/>
      <c r="F41" s="6"/>
      <c r="G41" s="9"/>
      <c r="H41" s="10"/>
    </row>
    <row r="42" spans="3:8" s="4" customFormat="1" ht="16.5" customHeight="1">
      <c r="C42" s="17"/>
      <c r="D42" s="18"/>
      <c r="E42" s="14"/>
      <c r="F42" s="6"/>
      <c r="G42" s="9"/>
      <c r="H42" s="10"/>
    </row>
    <row r="43" spans="3:8" s="4" customFormat="1" ht="16.5" customHeight="1">
      <c r="C43" s="17"/>
      <c r="D43" s="18"/>
      <c r="E43" s="14"/>
      <c r="F43" s="6"/>
      <c r="G43" s="9"/>
      <c r="H43" s="10"/>
    </row>
    <row r="44" spans="3:8" s="4" customFormat="1" ht="16.5" customHeight="1">
      <c r="C44" s="17"/>
      <c r="D44" s="18"/>
      <c r="E44" s="14"/>
      <c r="F44" s="6"/>
      <c r="G44" s="9"/>
      <c r="H44" s="10"/>
    </row>
    <row r="45" spans="3:8" s="4" customFormat="1" ht="16.5" customHeight="1">
      <c r="C45" s="17"/>
      <c r="D45" s="18"/>
      <c r="E45" s="14"/>
      <c r="F45" s="6"/>
      <c r="G45" s="9"/>
      <c r="H45" s="10"/>
    </row>
    <row r="46" spans="3:8" s="4" customFormat="1" ht="16.5" customHeight="1">
      <c r="C46" s="17"/>
      <c r="D46" s="18"/>
      <c r="E46" s="14"/>
      <c r="F46" s="6"/>
      <c r="G46" s="9"/>
      <c r="H46" s="10"/>
    </row>
    <row r="47" spans="3:8" s="4" customFormat="1" ht="16.5" customHeight="1">
      <c r="C47" s="17"/>
      <c r="D47" s="18"/>
      <c r="E47" s="14"/>
      <c r="F47" s="6"/>
      <c r="G47" s="9"/>
      <c r="H47" s="10"/>
    </row>
    <row r="48" spans="3:8" s="4" customFormat="1" ht="16.5" customHeight="1">
      <c r="C48" s="17"/>
      <c r="D48" s="18"/>
      <c r="E48" s="14"/>
      <c r="F48" s="6"/>
      <c r="G48" s="9"/>
      <c r="H48" s="10"/>
    </row>
    <row r="49" spans="3:8" s="4" customFormat="1" ht="16.5" customHeight="1">
      <c r="C49" s="17"/>
      <c r="D49" s="18"/>
      <c r="E49" s="14"/>
      <c r="F49" s="6"/>
      <c r="G49" s="9"/>
      <c r="H49" s="10"/>
    </row>
    <row r="50" spans="3:8" s="4" customFormat="1" ht="16.5" customHeight="1">
      <c r="C50" s="17"/>
      <c r="D50" s="18"/>
      <c r="E50" s="14"/>
      <c r="F50" s="6"/>
      <c r="G50" s="9"/>
      <c r="H50" s="10"/>
    </row>
    <row r="51" spans="3:8" s="4" customFormat="1" ht="16.5" customHeight="1">
      <c r="C51" s="17"/>
      <c r="D51" s="18"/>
      <c r="E51" s="14"/>
      <c r="F51" s="6"/>
      <c r="G51" s="9"/>
      <c r="H51" s="10"/>
    </row>
    <row r="52" spans="3:8" s="4" customFormat="1" ht="16.5" customHeight="1">
      <c r="C52" s="17"/>
      <c r="D52" s="18"/>
      <c r="E52" s="14"/>
      <c r="F52" s="6"/>
      <c r="G52" s="9"/>
      <c r="H52" s="10"/>
    </row>
    <row r="53" spans="3:8" s="4" customFormat="1" ht="16.5" customHeight="1">
      <c r="C53" s="17"/>
      <c r="D53" s="18"/>
      <c r="E53" s="14"/>
      <c r="F53" s="6"/>
      <c r="G53" s="9"/>
      <c r="H53" s="10"/>
    </row>
    <row r="54" spans="3:8" s="4" customFormat="1" ht="16.5" customHeight="1">
      <c r="C54" s="17"/>
      <c r="D54" s="18"/>
      <c r="E54" s="14"/>
      <c r="F54" s="6"/>
      <c r="G54" s="9"/>
      <c r="H54" s="10"/>
    </row>
    <row r="55" spans="3:8" s="4" customFormat="1" ht="16.5" customHeight="1">
      <c r="C55" s="17"/>
      <c r="D55" s="18"/>
      <c r="E55" s="14"/>
      <c r="F55" s="6"/>
      <c r="G55" s="9"/>
      <c r="H55" s="10"/>
    </row>
    <row r="56" spans="3:8" s="4" customFormat="1" ht="16.5" customHeight="1">
      <c r="C56" s="17"/>
      <c r="D56" s="18"/>
      <c r="E56" s="14"/>
      <c r="F56" s="6"/>
      <c r="G56" s="9"/>
      <c r="H56" s="10"/>
    </row>
    <row r="57" spans="3:8" s="4" customFormat="1" ht="16.5" customHeight="1">
      <c r="C57" s="17"/>
      <c r="D57" s="18"/>
      <c r="E57" s="14"/>
      <c r="F57" s="6"/>
      <c r="G57" s="9"/>
      <c r="H57" s="10"/>
    </row>
    <row r="58" spans="3:8" s="4" customFormat="1" ht="16.5" customHeight="1">
      <c r="C58" s="17"/>
      <c r="D58" s="18"/>
      <c r="E58" s="14"/>
      <c r="F58" s="6"/>
      <c r="G58" s="9"/>
      <c r="H58" s="10"/>
    </row>
    <row r="59" spans="3:8" s="4" customFormat="1" ht="16.5" customHeight="1">
      <c r="C59" s="17"/>
      <c r="D59" s="18"/>
      <c r="E59" s="14"/>
      <c r="F59" s="6"/>
      <c r="G59" s="9"/>
      <c r="H59" s="10"/>
    </row>
    <row r="60" spans="3:8" s="4" customFormat="1" ht="16.5" customHeight="1">
      <c r="C60" s="17"/>
      <c r="D60" s="18"/>
      <c r="E60" s="14"/>
      <c r="F60" s="6"/>
      <c r="G60" s="9"/>
      <c r="H60" s="10"/>
    </row>
    <row r="61" spans="3:8" s="4" customFormat="1" ht="16.5" customHeight="1">
      <c r="C61" s="17"/>
      <c r="D61" s="18"/>
      <c r="E61" s="14"/>
      <c r="F61" s="6"/>
      <c r="G61" s="9"/>
      <c r="H61" s="10"/>
    </row>
    <row r="62" spans="3:8" s="4" customFormat="1" ht="16.5" customHeight="1">
      <c r="C62" s="17"/>
      <c r="D62" s="18"/>
      <c r="E62" s="14"/>
      <c r="F62" s="6"/>
      <c r="G62" s="9"/>
      <c r="H62" s="10"/>
    </row>
    <row r="63" spans="3:8" s="4" customFormat="1" ht="16.5" customHeight="1">
      <c r="C63" s="17"/>
      <c r="D63" s="18"/>
      <c r="E63" s="14"/>
      <c r="F63" s="6"/>
      <c r="G63" s="9"/>
      <c r="H63" s="10"/>
    </row>
    <row r="64" spans="3:8" s="4" customFormat="1" ht="16.5" customHeight="1">
      <c r="C64" s="17"/>
      <c r="D64" s="18"/>
      <c r="E64" s="14"/>
      <c r="F64" s="6"/>
      <c r="G64" s="9"/>
      <c r="H64" s="10"/>
    </row>
    <row r="65" spans="3:8" s="4" customFormat="1" ht="16.5" customHeight="1">
      <c r="C65" s="17"/>
      <c r="D65" s="18"/>
      <c r="E65" s="14"/>
      <c r="F65" s="6"/>
      <c r="G65" s="9"/>
      <c r="H65" s="10"/>
    </row>
    <row r="66" spans="3:8" s="4" customFormat="1" ht="16.5" customHeight="1">
      <c r="C66" s="17"/>
      <c r="D66" s="18"/>
      <c r="E66" s="14"/>
      <c r="F66" s="6"/>
      <c r="G66" s="9"/>
      <c r="H66" s="10"/>
    </row>
    <row r="67" spans="3:8" s="4" customFormat="1" ht="16.5" customHeight="1">
      <c r="C67" s="17"/>
      <c r="D67" s="18"/>
      <c r="E67" s="14"/>
      <c r="F67" s="6"/>
      <c r="G67" s="9"/>
      <c r="H67" s="10"/>
    </row>
    <row r="68" spans="3:8" s="4" customFormat="1" ht="16.5" customHeight="1">
      <c r="C68" s="17"/>
      <c r="D68" s="18"/>
      <c r="E68" s="14"/>
      <c r="F68" s="6"/>
      <c r="G68" s="9"/>
      <c r="H68" s="10"/>
    </row>
    <row r="69" spans="3:8" s="4" customFormat="1" ht="16.5" customHeight="1">
      <c r="C69" s="17"/>
      <c r="D69" s="18"/>
      <c r="E69" s="14"/>
      <c r="F69" s="6"/>
      <c r="G69" s="9"/>
      <c r="H69" s="10"/>
    </row>
    <row r="70" spans="3:8" s="4" customFormat="1" ht="16.5" customHeight="1">
      <c r="C70" s="17"/>
      <c r="D70" s="18"/>
      <c r="E70" s="14"/>
      <c r="F70" s="6"/>
      <c r="G70" s="9"/>
      <c r="H70" s="10"/>
    </row>
    <row r="71" spans="3:8" s="4" customFormat="1" ht="16.5" customHeight="1">
      <c r="C71" s="17"/>
      <c r="D71" s="18"/>
      <c r="E71" s="14"/>
      <c r="F71" s="6"/>
      <c r="G71" s="9"/>
      <c r="H71" s="10"/>
    </row>
    <row r="72" spans="3:8" s="4" customFormat="1" ht="16.5" customHeight="1">
      <c r="C72" s="17"/>
      <c r="D72" s="18"/>
      <c r="E72" s="14"/>
      <c r="F72" s="6"/>
      <c r="G72" s="9"/>
      <c r="H72" s="10"/>
    </row>
    <row r="73" spans="3:8" s="4" customFormat="1" ht="16.5" customHeight="1">
      <c r="C73" s="17"/>
      <c r="D73" s="18"/>
      <c r="E73" s="14"/>
      <c r="F73" s="6"/>
      <c r="G73" s="9"/>
      <c r="H73" s="10"/>
    </row>
    <row r="74" spans="3:8" s="4" customFormat="1" ht="16.5" customHeight="1">
      <c r="C74" s="17"/>
      <c r="D74" s="18"/>
      <c r="E74" s="14"/>
      <c r="F74" s="6"/>
      <c r="G74" s="9"/>
      <c r="H74" s="10"/>
    </row>
    <row r="75" spans="3:8" s="4" customFormat="1" ht="16.5" customHeight="1">
      <c r="C75" s="17"/>
      <c r="D75" s="18"/>
      <c r="E75" s="14"/>
      <c r="F75" s="6"/>
      <c r="G75" s="9"/>
      <c r="H75" s="10"/>
    </row>
    <row r="76" spans="3:8" s="4" customFormat="1" ht="16.5" customHeight="1">
      <c r="C76" s="17"/>
      <c r="D76" s="18"/>
      <c r="E76" s="14"/>
      <c r="F76" s="6"/>
      <c r="G76" s="9"/>
      <c r="H76" s="10"/>
    </row>
    <row r="77" spans="3:8" s="4" customFormat="1" ht="16.5" customHeight="1">
      <c r="C77" s="17"/>
      <c r="D77" s="18"/>
      <c r="E77" s="14"/>
      <c r="F77" s="6"/>
      <c r="G77" s="9"/>
      <c r="H77" s="10"/>
    </row>
    <row r="78" spans="3:8" s="4" customFormat="1" ht="16.5" customHeight="1">
      <c r="C78" s="17"/>
      <c r="D78" s="18"/>
      <c r="E78" s="14"/>
      <c r="F78" s="6"/>
      <c r="G78" s="9"/>
      <c r="H78" s="10"/>
    </row>
    <row r="79" spans="3:8" s="4" customFormat="1" ht="16.5" customHeight="1">
      <c r="C79" s="17"/>
      <c r="D79" s="18"/>
      <c r="E79" s="14"/>
      <c r="F79" s="6"/>
      <c r="G79" s="9"/>
      <c r="H79" s="10"/>
    </row>
    <row r="80" spans="3:8" s="4" customFormat="1" ht="16.5" customHeight="1">
      <c r="C80" s="17"/>
      <c r="D80" s="18"/>
      <c r="E80" s="14"/>
      <c r="F80" s="6"/>
      <c r="G80" s="9"/>
      <c r="H80" s="10"/>
    </row>
    <row r="81" spans="3:8" s="4" customFormat="1" ht="16.5" customHeight="1">
      <c r="C81" s="17"/>
      <c r="D81" s="18"/>
      <c r="E81" s="14"/>
      <c r="F81" s="6"/>
      <c r="G81" s="9"/>
      <c r="H81" s="10"/>
    </row>
    <row r="82" spans="3:8" s="4" customFormat="1" ht="16.5" customHeight="1">
      <c r="C82" s="17"/>
      <c r="D82" s="18"/>
      <c r="E82" s="14"/>
      <c r="F82" s="6"/>
      <c r="G82" s="9"/>
      <c r="H82" s="10"/>
    </row>
    <row r="83" spans="3:8" s="4" customFormat="1" ht="16.5" customHeight="1">
      <c r="C83" s="17"/>
      <c r="D83" s="18"/>
      <c r="E83" s="14"/>
      <c r="F83" s="6"/>
      <c r="G83" s="9"/>
      <c r="H83" s="10"/>
    </row>
    <row r="84" spans="3:8" s="4" customFormat="1" ht="16.5" customHeight="1">
      <c r="C84" s="17"/>
      <c r="D84" s="18"/>
      <c r="E84" s="14"/>
      <c r="F84" s="6"/>
      <c r="G84" s="9"/>
      <c r="H84" s="10"/>
    </row>
    <row r="85" spans="3:8" s="4" customFormat="1" ht="16.5" customHeight="1">
      <c r="C85" s="17"/>
      <c r="D85" s="18"/>
      <c r="E85" s="14"/>
      <c r="F85" s="6"/>
      <c r="G85" s="9"/>
      <c r="H85" s="10"/>
    </row>
    <row r="86" spans="3:8" s="4" customFormat="1" ht="16.5" customHeight="1">
      <c r="C86" s="17"/>
      <c r="D86" s="18"/>
      <c r="E86" s="14"/>
      <c r="F86" s="6"/>
      <c r="G86" s="9"/>
      <c r="H86" s="10"/>
    </row>
    <row r="87" spans="3:8" s="4" customFormat="1" ht="16.5" customHeight="1">
      <c r="C87" s="17"/>
      <c r="D87" s="18"/>
      <c r="E87" s="14"/>
      <c r="F87" s="6"/>
      <c r="G87" s="9"/>
      <c r="H87" s="10"/>
    </row>
    <row r="88" spans="3:8" s="4" customFormat="1" ht="16.5" customHeight="1">
      <c r="C88" s="17"/>
      <c r="D88" s="18"/>
      <c r="E88" s="14"/>
      <c r="F88" s="6"/>
      <c r="G88" s="9"/>
      <c r="H88" s="10"/>
    </row>
    <row r="89" spans="3:8" s="4" customFormat="1" ht="16.5" customHeight="1">
      <c r="C89" s="17"/>
      <c r="D89" s="18"/>
      <c r="E89" s="14"/>
      <c r="F89" s="6"/>
      <c r="G89" s="9"/>
      <c r="H89" s="10"/>
    </row>
    <row r="90" spans="3:8" s="4" customFormat="1" ht="16.5" customHeight="1">
      <c r="C90" s="17"/>
      <c r="D90" s="18"/>
      <c r="E90" s="14"/>
      <c r="F90" s="6"/>
      <c r="G90" s="9"/>
      <c r="H90" s="10"/>
    </row>
    <row r="91" spans="3:8" s="4" customFormat="1" ht="16.5" customHeight="1">
      <c r="C91" s="17"/>
      <c r="D91" s="18"/>
      <c r="E91" s="14"/>
      <c r="F91" s="6"/>
      <c r="G91" s="9"/>
      <c r="H91" s="10"/>
    </row>
    <row r="92" spans="3:8" s="4" customFormat="1" ht="16.5" customHeight="1">
      <c r="C92" s="17"/>
      <c r="D92" s="18"/>
      <c r="E92" s="14"/>
      <c r="F92" s="6"/>
      <c r="G92" s="9"/>
      <c r="H92" s="10"/>
    </row>
    <row r="93" spans="3:8" s="4" customFormat="1" ht="16.5" customHeight="1">
      <c r="C93" s="17"/>
      <c r="D93" s="18"/>
      <c r="E93" s="14"/>
      <c r="F93" s="6"/>
      <c r="G93" s="9"/>
      <c r="H93" s="10"/>
    </row>
    <row r="94" spans="3:8" s="4" customFormat="1" ht="16.5" customHeight="1">
      <c r="C94" s="17"/>
      <c r="D94" s="18"/>
      <c r="E94" s="14"/>
      <c r="F94" s="6"/>
      <c r="G94" s="9"/>
      <c r="H94" s="10"/>
    </row>
    <row r="95" spans="3:8" s="4" customFormat="1" ht="16.5" customHeight="1">
      <c r="C95" s="17"/>
      <c r="D95" s="18"/>
      <c r="E95" s="14"/>
      <c r="F95" s="6"/>
      <c r="G95" s="9"/>
      <c r="H95" s="10"/>
    </row>
    <row r="96" spans="3:8" s="4" customFormat="1" ht="16.5" customHeight="1">
      <c r="C96" s="17"/>
      <c r="D96" s="18"/>
      <c r="E96" s="14"/>
      <c r="F96" s="6"/>
      <c r="G96" s="9"/>
      <c r="H96" s="10"/>
    </row>
    <row r="97" spans="3:8" s="4" customFormat="1" ht="16.5" customHeight="1" thickBot="1">
      <c r="C97" s="19"/>
      <c r="D97" s="20"/>
      <c r="E97" s="14"/>
      <c r="F97" s="6"/>
      <c r="G97" s="11"/>
      <c r="H97" s="12"/>
    </row>
  </sheetData>
  <sheetProtection/>
  <mergeCells count="4">
    <mergeCell ref="E6:H6"/>
    <mergeCell ref="C6:D7"/>
    <mergeCell ref="E7:F7"/>
    <mergeCell ref="G7:H7"/>
  </mergeCells>
  <printOptions/>
  <pageMargins left="0.75" right="0.75" top="0.47" bottom="0.42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Trường THĐ</dc:creator>
  <cp:keywords/>
  <dc:description/>
  <cp:lastModifiedBy>AutoBVT</cp:lastModifiedBy>
  <cp:lastPrinted>2023-09-03T04:01:56Z</cp:lastPrinted>
  <dcterms:created xsi:type="dcterms:W3CDTF">2009-10-05T00:56:10Z</dcterms:created>
  <dcterms:modified xsi:type="dcterms:W3CDTF">2023-09-04T01:29:40Z</dcterms:modified>
  <cp:category/>
  <cp:version/>
  <cp:contentType/>
  <cp:contentStatus/>
</cp:coreProperties>
</file>